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6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<sst xmlns="http://schemas.openxmlformats.org/spreadsheetml/2006/main" count="16" uniqueCount="16">
  <si>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Район</t>
  </si>
  <si>
    <t>Стоимость 1 кв.м., $</t>
  </si>
  <si>
    <t>Площадь квартиры, кв.м.</t>
  </si>
  <si>
    <t>Коэффициент престижности</t>
  </si>
  <si>
    <t>Стоимость квартиры, $</t>
  </si>
  <si>
    <t>Налог на приватизацию, $</t>
  </si>
  <si>
    <t>Плата агентству по продаже  недвижимости</t>
  </si>
  <si>
    <t>Стоимость перевода и регистрации недвижимости</t>
  </si>
  <si>
    <t>Общая стоимость квартиры и услуг</t>
  </si>
  <si>
    <t>Алмалинский</t>
  </si>
  <si>
    <t>Ауэзовский</t>
  </si>
  <si>
    <t>Бостандыкский</t>
  </si>
  <si>
    <t>Жетысусский</t>
  </si>
  <si>
    <t>Медеуский</t>
  </si>
  <si>
    <t>Турксибский</t>
  </si>
  <si>
    <t>Общая стоимость квартиры и услуг, тенге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</si>
</sst>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 $&quot;"/>
    <numFmt numFmtId="169" formatCode="#,##0&quot; KZT&quot;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168" fontId="0" fillId="0" borderId="2" xfId="0" applyNumberFormat="1" applyBorder="1" applyAlignment="1">
      <alignment/>
    </xf>
    <xf numFmtId="169" fontId="0" fillId="0" borderId="2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17.00390625" style="0" bestFit="1" customWidth="1"/>
    <col min="2" max="2" width="10.875" style="0" bestFit="1" customWidth="1"/>
    <col min="3" max="3" width="10.75390625" style="0" bestFit="1" customWidth="1"/>
    <col min="4" max="4" width="14.375" style="0" bestFit="1" customWidth="1"/>
    <col min="5" max="5" width="12.25390625" style="0" bestFit="1" customWidth="1"/>
    <col min="6" max="6" width="16.75390625" style="0" customWidth="1"/>
    <col min="7" max="7" width="14.875" style="0" bestFit="1" customWidth="1"/>
    <col min="8" max="8" width="15.125" style="0" customWidth="1"/>
    <col min="9" max="9" width="20.00390625" style="0" customWidth="1"/>
    <col min="10" max="10" width="13.75390625" style="0" customWidth="1"/>
  </cols>
  <sheetData>
    <row r="1" spans="1:10" ht="5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15</v>
      </c>
    </row>
    <row r="2" spans="1:10" ht="12.75">
      <c r="A2" s="2" t="s">
        <v>9</v>
      </c>
      <c r="B2" s="4">
        <v>740</v>
      </c>
      <c r="C2" s="3">
        <v>42</v>
      </c>
      <c r="D2" s="3">
        <v>3.2</v>
      </c>
      <c r="E2" s="4">
        <f aca="true" t="shared" si="0" ref="E2:E7">B2*C2*D2</f>
        <v>99456</v>
      </c>
      <c r="F2" s="4">
        <f aca="true" t="shared" si="1" ref="F2:F7">0.01*E2</f>
        <v>994.5600000000001</v>
      </c>
      <c r="G2" s="4">
        <f>0.05*$E2</f>
        <v>4972.8</v>
      </c>
      <c r="H2" s="4">
        <f>0.05*$E2</f>
        <v>4972.8</v>
      </c>
      <c r="I2" s="4">
        <f aca="true" t="shared" si="2" ref="I2:I7">SUM(E2:H2)</f>
        <v>110396.16</v>
      </c>
      <c r="J2" s="5">
        <f aca="true" t="shared" si="3" ref="J2:J7">I2*$A$8</f>
        <v>14903481.6</v>
      </c>
    </row>
    <row r="3" spans="1:10" ht="12.75">
      <c r="A3" s="2" t="s">
        <v>10</v>
      </c>
      <c r="B3" s="4">
        <v>584</v>
      </c>
      <c r="C3" s="3">
        <v>25</v>
      </c>
      <c r="D3" s="3">
        <v>1.5</v>
      </c>
      <c r="E3" s="4">
        <f t="shared" si="0"/>
        <v>21900</v>
      </c>
      <c r="F3" s="4">
        <f t="shared" si="1"/>
        <v>219</v>
      </c>
      <c r="G3" s="4">
        <f aca="true" t="shared" si="4" ref="G3:H7">0.05*$E3</f>
        <v>1095</v>
      </c>
      <c r="H3" s="4">
        <f t="shared" si="4"/>
        <v>1095</v>
      </c>
      <c r="I3" s="4">
        <f t="shared" si="2"/>
        <v>24309</v>
      </c>
      <c r="J3" s="5">
        <f t="shared" si="3"/>
        <v>3281715</v>
      </c>
    </row>
    <row r="4" spans="1:10" ht="12.75">
      <c r="A4" s="2" t="s">
        <v>11</v>
      </c>
      <c r="B4" s="4">
        <v>750</v>
      </c>
      <c r="C4" s="3">
        <v>39</v>
      </c>
      <c r="D4" s="3">
        <v>2.7</v>
      </c>
      <c r="E4" s="4">
        <f t="shared" si="0"/>
        <v>78975</v>
      </c>
      <c r="F4" s="4">
        <f t="shared" si="1"/>
        <v>789.75</v>
      </c>
      <c r="G4" s="4">
        <f t="shared" si="4"/>
        <v>3948.75</v>
      </c>
      <c r="H4" s="4">
        <f t="shared" si="4"/>
        <v>3948.75</v>
      </c>
      <c r="I4" s="4">
        <f t="shared" si="2"/>
        <v>87662.25</v>
      </c>
      <c r="J4" s="5">
        <f t="shared" si="3"/>
        <v>11834403.75</v>
      </c>
    </row>
    <row r="5" spans="1:10" ht="12.75">
      <c r="A5" s="2" t="s">
        <v>12</v>
      </c>
      <c r="B5" s="4">
        <v>695</v>
      </c>
      <c r="C5" s="3">
        <v>27</v>
      </c>
      <c r="D5" s="3">
        <v>1.9</v>
      </c>
      <c r="E5" s="4">
        <f t="shared" si="0"/>
        <v>35653.5</v>
      </c>
      <c r="F5" s="4">
        <f t="shared" si="1"/>
        <v>356.535</v>
      </c>
      <c r="G5" s="4">
        <f t="shared" si="4"/>
        <v>1782.6750000000002</v>
      </c>
      <c r="H5" s="4">
        <f t="shared" si="4"/>
        <v>1782.6750000000002</v>
      </c>
      <c r="I5" s="4">
        <f t="shared" si="2"/>
        <v>39575.38500000001</v>
      </c>
      <c r="J5" s="5">
        <f t="shared" si="3"/>
        <v>5342676.9750000015</v>
      </c>
    </row>
    <row r="6" spans="1:10" ht="12.75">
      <c r="A6" s="2" t="s">
        <v>13</v>
      </c>
      <c r="B6" s="4">
        <v>740</v>
      </c>
      <c r="C6" s="3">
        <v>35</v>
      </c>
      <c r="D6" s="3">
        <v>2.9</v>
      </c>
      <c r="E6" s="4">
        <f t="shared" si="0"/>
        <v>75110</v>
      </c>
      <c r="F6" s="4">
        <f t="shared" si="1"/>
        <v>751.1</v>
      </c>
      <c r="G6" s="4">
        <f t="shared" si="4"/>
        <v>3755.5</v>
      </c>
      <c r="H6" s="4">
        <f t="shared" si="4"/>
        <v>3755.5</v>
      </c>
      <c r="I6" s="4">
        <f t="shared" si="2"/>
        <v>83372.1</v>
      </c>
      <c r="J6" s="5">
        <f t="shared" si="3"/>
        <v>11255233.5</v>
      </c>
    </row>
    <row r="7" spans="1:10" ht="12.75">
      <c r="A7" s="2" t="s">
        <v>14</v>
      </c>
      <c r="B7" s="4">
        <v>560</v>
      </c>
      <c r="C7" s="3">
        <v>22</v>
      </c>
      <c r="D7" s="3">
        <v>1.2</v>
      </c>
      <c r="E7" s="4">
        <f t="shared" si="0"/>
        <v>14784</v>
      </c>
      <c r="F7" s="4">
        <f t="shared" si="1"/>
        <v>147.84</v>
      </c>
      <c r="G7" s="4">
        <f t="shared" si="4"/>
        <v>739.2</v>
      </c>
      <c r="H7" s="4">
        <f t="shared" si="4"/>
        <v>739.2</v>
      </c>
      <c r="I7" s="4">
        <f t="shared" si="2"/>
        <v>16410.24</v>
      </c>
      <c r="J7" s="5">
        <f t="shared" si="3"/>
        <v>2215382.4000000004</v>
      </c>
    </row>
    <row r="8" ht="12.75">
      <c r="A8">
        <v>135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4</dc:title>
  <dc:subject>Приложение 4</dc:subject>
  <dc:creator>Меркушев А.С., Шымкент, Казахстан</dc:creator>
  <cp:keywords/>
  <dc:description/>
  <cp:lastModifiedBy>Меркушев</cp:lastModifiedBy>
  <cp:lastPrinted>2005-10-30T04:19:18Z</cp:lastPrinted>
  <dcterms:created xsi:type="dcterms:W3CDTF">2005-06-08T16:06:25Z</dcterms:created>
  <dcterms:modified xsi:type="dcterms:W3CDTF">2005-10-30T04:20:04Z</dcterms:modified>
  <cp:category/>
  <cp:version/>
  <cp:contentType/>
  <cp:contentStatus/>
</cp:coreProperties>
</file>