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КРОССВОРД" sheetId="1" r:id="rId1"/>
    <sheet name="ОТВЕТЫ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<sst xmlns="http://schemas.openxmlformats.org/spreadsheetml/2006/main" count="34" uniqueCount="18">
  <si>
    <t xml:space="preserve">      КРОССВОРД</t>
  </si>
  <si>
    <t>по ИЗО  по теме "МАТРЕШКИ"</t>
  </si>
  <si>
    <t xml:space="preserve">               </t>
  </si>
  <si>
    <t>По горизонтали:</t>
  </si>
  <si>
    <t>2.По каким признакам различаются матрешки?</t>
  </si>
  <si>
    <t>6.Мастера Загорска, Семенова, Полхов-майдана, что "токарят"?</t>
  </si>
  <si>
    <t>8.Какие краски используют мастера для росписи матрешек?</t>
  </si>
  <si>
    <t>10.Назовите, древесину какого дерева используют для изготовления матрешек?</t>
  </si>
  <si>
    <t>11.Назовите один из центров народного промысла?</t>
  </si>
  <si>
    <t>По вертикали:</t>
  </si>
  <si>
    <t>1.Она  у всех матрешек одинаковая?</t>
  </si>
  <si>
    <t>3.Что послужило прообразом создания матрешек?</t>
  </si>
  <si>
    <t>5.При росписи матрешек он разный?</t>
  </si>
  <si>
    <t>7.Какой цвет преобладает в Полхов-майданской росписи?</t>
  </si>
  <si>
    <t>4.Что завоевала пермая матрешка на международной выставке в Париже?</t>
  </si>
  <si>
    <t>9.Что используют для покрытия матрешки?</t>
  </si>
  <si>
    <t xml:space="preserve">ВЫ УГАДАЛИ СЛОВ </t>
  </si>
  <si>
    <t>ВАША ОЦЕНКА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</si>
</sst>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Arial Cyr"/>
      <family val="0"/>
    </font>
    <font>
      <sz val="4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sz val="48"/>
      <color indexed="10"/>
      <name val="Arial Cyr"/>
      <family val="0"/>
    </font>
    <font>
      <b/>
      <i/>
      <sz val="18"/>
      <color indexed="13"/>
      <name val="Arial Cyr"/>
      <family val="0"/>
    </font>
    <font>
      <b/>
      <i/>
      <sz val="10"/>
      <color indexed="13"/>
      <name val="Arial Cyr"/>
      <family val="0"/>
    </font>
    <font>
      <sz val="10"/>
      <color indexed="13"/>
      <name val="Arial Cyr"/>
      <family val="0"/>
    </font>
    <font>
      <b/>
      <i/>
      <sz val="22"/>
      <color indexed="10"/>
      <name val="Arial Cyr"/>
      <family val="0"/>
    </font>
    <font>
      <b/>
      <i/>
      <sz val="22"/>
      <name val="Arial Cyr"/>
      <family val="0"/>
    </font>
    <font>
      <sz val="24"/>
      <color indexed="60"/>
      <name val="Arial Cyr"/>
      <family val="0"/>
    </font>
    <font>
      <sz val="16"/>
      <color indexed="21"/>
      <name val="Arial Cyr"/>
      <family val="0"/>
    </font>
    <font>
      <sz val="10"/>
      <color indexed="21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2" fillId="3" borderId="0" xfId="0" applyFont="1" applyFill="1" applyAlignment="1">
      <alignment horizontal="left"/>
    </xf>
    <xf numFmtId="0" fontId="0" fillId="3" borderId="0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3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6" borderId="0" xfId="0" applyFill="1" applyAlignment="1">
      <alignment/>
    </xf>
    <xf numFmtId="0" fontId="5" fillId="6" borderId="0" xfId="0" applyFont="1" applyFill="1" applyAlignment="1">
      <alignment/>
    </xf>
    <xf numFmtId="0" fontId="4" fillId="6" borderId="0" xfId="0" applyFont="1" applyFill="1" applyAlignment="1">
      <alignment/>
    </xf>
    <xf numFmtId="0" fontId="2" fillId="6" borderId="0" xfId="0" applyFont="1" applyFill="1" applyAlignment="1">
      <alignment horizontal="left"/>
    </xf>
    <xf numFmtId="0" fontId="0" fillId="6" borderId="0" xfId="0" applyFill="1" applyBorder="1" applyAlignment="1">
      <alignment/>
    </xf>
    <xf numFmtId="0" fontId="0" fillId="6" borderId="6" xfId="0" applyFill="1" applyBorder="1" applyAlignment="1">
      <alignment/>
    </xf>
    <xf numFmtId="0" fontId="0" fillId="6" borderId="8" xfId="0" applyFill="1" applyBorder="1" applyAlignment="1">
      <alignment/>
    </xf>
    <xf numFmtId="0" fontId="6" fillId="6" borderId="0" xfId="0" applyFont="1" applyFill="1" applyAlignment="1">
      <alignment horizontal="left"/>
    </xf>
    <xf numFmtId="0" fontId="7" fillId="6" borderId="0" xfId="0" applyFont="1" applyFill="1" applyAlignment="1">
      <alignment horizontal="left"/>
    </xf>
    <xf numFmtId="0" fontId="8" fillId="6" borderId="0" xfId="0" applyFont="1" applyFill="1" applyAlignment="1">
      <alignment/>
    </xf>
    <xf numFmtId="0" fontId="9" fillId="3" borderId="0" xfId="0" applyFont="1" applyFill="1" applyAlignment="1">
      <alignment horizontal="left"/>
    </xf>
    <xf numFmtId="0" fontId="9" fillId="3" borderId="0" xfId="0" applyFont="1" applyFill="1" applyAlignment="1">
      <alignment/>
    </xf>
    <xf numFmtId="0" fontId="10" fillId="3" borderId="0" xfId="0" applyFont="1" applyFill="1" applyAlignment="1">
      <alignment/>
    </xf>
    <xf numFmtId="0" fontId="11" fillId="3" borderId="0" xfId="0" applyFont="1" applyFill="1" applyAlignment="1">
      <alignment/>
    </xf>
    <xf numFmtId="0" fontId="12" fillId="3" borderId="0" xfId="0" applyFont="1" applyFill="1" applyAlignment="1">
      <alignment/>
    </xf>
    <xf numFmtId="0" fontId="13" fillId="3" borderId="0" xfId="0" applyFont="1" applyFill="1" applyAlignment="1">
      <alignment/>
    </xf>
    <xf numFmtId="0" fontId="0" fillId="4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257175</xdr:colOff>
      <xdr:row>1</xdr:row>
      <xdr:rowOff>409575</xdr:rowOff>
    </xdr:from>
    <xdr:to>
      <xdr:col>25</xdr:col>
      <xdr:colOff>285750</xdr:colOff>
      <xdr:row>22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733425"/>
          <a:ext cx="3505200" cy="396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46"/>
  <sheetViews>
    <sheetView tabSelected="1" workbookViewId="0" topLeftCell="A1">
      <selection activeCell="R20" sqref="R20"/>
    </sheetView>
  </sheetViews>
  <sheetFormatPr defaultColWidth="9.00390625" defaultRowHeight="12.75"/>
  <cols>
    <col min="1" max="2" width="9.125" style="2" customWidth="1"/>
    <col min="3" max="3" width="3.75390625" style="2" customWidth="1"/>
    <col min="4" max="4" width="3.875" style="2" customWidth="1"/>
    <col min="5" max="14" width="3.75390625" style="2" customWidth="1"/>
    <col min="15" max="15" width="3.875" style="2" customWidth="1"/>
    <col min="16" max="20" width="3.75390625" style="2" customWidth="1"/>
    <col min="21" max="26" width="9.125" style="2" customWidth="1"/>
    <col min="27" max="27" width="9.125" style="1" customWidth="1"/>
  </cols>
  <sheetData>
    <row r="1" ht="25.5" customHeight="1"/>
    <row r="2" spans="2:21" ht="59.25">
      <c r="B2" s="3" t="s">
        <v>0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4" spans="2:18" ht="27.75">
      <c r="B4" s="4" t="s">
        <v>2</v>
      </c>
      <c r="C4" s="25" t="s">
        <v>1</v>
      </c>
      <c r="D4" s="25"/>
      <c r="E4" s="25"/>
      <c r="F4" s="25"/>
      <c r="G4" s="25"/>
      <c r="H4" s="25"/>
      <c r="I4" s="25"/>
      <c r="J4" s="26"/>
      <c r="K4" s="26"/>
      <c r="L4" s="26"/>
      <c r="M4" s="26"/>
      <c r="N4" s="26"/>
      <c r="O4" s="26"/>
      <c r="P4" s="26"/>
      <c r="Q4" s="26"/>
      <c r="R4" s="27"/>
    </row>
    <row r="6" ht="12.75" customHeight="1" thickBot="1">
      <c r="C6" s="2">
        <v>1</v>
      </c>
    </row>
    <row r="7" spans="3:4" ht="13.5" thickBot="1">
      <c r="C7" s="6"/>
      <c r="D7" s="5"/>
    </row>
    <row r="8" spans="3:6" ht="13.5" thickBot="1">
      <c r="C8" s="6"/>
      <c r="F8" s="2">
        <v>3</v>
      </c>
    </row>
    <row r="9" spans="2:16" ht="13.5" thickBot="1">
      <c r="B9" s="2">
        <v>2</v>
      </c>
      <c r="C9" s="6"/>
      <c r="D9" s="6"/>
      <c r="E9" s="6"/>
      <c r="F9" s="7"/>
      <c r="G9" s="6"/>
      <c r="H9" s="6"/>
      <c r="I9" s="6"/>
      <c r="P9" s="2">
        <v>4</v>
      </c>
    </row>
    <row r="10" spans="3:22" ht="13.5" thickBot="1">
      <c r="C10" s="6"/>
      <c r="F10" s="6"/>
      <c r="J10" s="2">
        <v>5</v>
      </c>
      <c r="M10" s="2">
        <v>7</v>
      </c>
      <c r="P10" s="31"/>
      <c r="V10" s="12"/>
    </row>
    <row r="11" spans="3:19" ht="13.5" thickBot="1">
      <c r="C11" s="6"/>
      <c r="F11" s="8"/>
      <c r="J11" s="6"/>
      <c r="K11" s="2">
        <v>6</v>
      </c>
      <c r="L11" s="6"/>
      <c r="M11" s="6"/>
      <c r="N11" s="6"/>
      <c r="O11" s="6"/>
      <c r="P11" s="31"/>
      <c r="Q11" s="6"/>
      <c r="R11" s="6"/>
      <c r="S11" s="9"/>
    </row>
    <row r="12" spans="6:16" ht="13.5" thickBot="1">
      <c r="F12" s="6"/>
      <c r="H12" s="2">
        <v>9</v>
      </c>
      <c r="J12" s="6"/>
      <c r="M12" s="31"/>
      <c r="P12" s="31"/>
    </row>
    <row r="13" spans="4:16" ht="13.5" thickBot="1">
      <c r="D13" s="2">
        <v>8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P13" s="31"/>
    </row>
    <row r="14" spans="6:19" ht="13.5" thickBot="1">
      <c r="F14" s="6"/>
      <c r="H14" s="6"/>
      <c r="J14" s="6"/>
      <c r="M14" s="31"/>
      <c r="O14" s="2">
        <v>10</v>
      </c>
      <c r="P14" s="31"/>
      <c r="Q14" s="6"/>
      <c r="R14" s="6"/>
      <c r="S14" s="6"/>
    </row>
    <row r="15" spans="6:16" ht="13.5" thickBot="1">
      <c r="F15" s="6"/>
      <c r="H15" s="6"/>
      <c r="J15" s="6"/>
      <c r="P15" s="31"/>
    </row>
    <row r="16" ht="13.5" thickBot="1">
      <c r="J16" s="6"/>
    </row>
    <row r="17" spans="5:12" ht="13.5" thickBot="1">
      <c r="E17" s="2">
        <v>11</v>
      </c>
      <c r="F17" s="6"/>
      <c r="G17" s="6"/>
      <c r="H17" s="6"/>
      <c r="I17" s="6"/>
      <c r="J17" s="6"/>
      <c r="K17" s="6"/>
      <c r="L17" s="6"/>
    </row>
    <row r="18" ht="13.5" thickBot="1">
      <c r="J18" s="6"/>
    </row>
    <row r="24" spans="2:6" ht="20.25">
      <c r="B24" s="29" t="s">
        <v>3</v>
      </c>
      <c r="C24" s="29"/>
      <c r="D24" s="29"/>
      <c r="E24" s="30"/>
      <c r="F24" s="30"/>
    </row>
    <row r="25" ht="12.75">
      <c r="B25" s="2" t="s">
        <v>4</v>
      </c>
    </row>
    <row r="26" ht="12.75">
      <c r="B26" s="2" t="s">
        <v>5</v>
      </c>
    </row>
    <row r="27" ht="12.75">
      <c r="B27" s="2" t="s">
        <v>6</v>
      </c>
    </row>
    <row r="28" ht="12.75">
      <c r="B28" s="2" t="s">
        <v>7</v>
      </c>
    </row>
    <row r="29" ht="12.75">
      <c r="B29" s="2" t="s">
        <v>8</v>
      </c>
    </row>
    <row r="32" spans="2:3" ht="20.25">
      <c r="B32" s="29" t="s">
        <v>9</v>
      </c>
      <c r="C32" s="29"/>
    </row>
    <row r="33" ht="12.75">
      <c r="B33" s="2" t="s">
        <v>10</v>
      </c>
    </row>
    <row r="34" ht="12.75">
      <c r="B34" s="2" t="s">
        <v>11</v>
      </c>
    </row>
    <row r="35" ht="12.75">
      <c r="B35" s="2" t="s">
        <v>14</v>
      </c>
    </row>
    <row r="36" ht="12.75">
      <c r="B36" s="2" t="s">
        <v>12</v>
      </c>
    </row>
    <row r="37" ht="12.75">
      <c r="B37" s="2" t="s">
        <v>13</v>
      </c>
    </row>
    <row r="38" ht="12.75">
      <c r="B38" s="2" t="s">
        <v>15</v>
      </c>
    </row>
    <row r="43" spans="1:8" ht="12.75">
      <c r="A43" s="11"/>
      <c r="B43" s="10" t="s">
        <v>16</v>
      </c>
      <c r="C43" s="10"/>
      <c r="D43" s="10"/>
      <c r="E43" s="10"/>
      <c r="F43" s="10"/>
      <c r="G43" s="10">
        <f>ОТВЕТЫ!V22</f>
        <v>0</v>
      </c>
      <c r="H43" s="10"/>
    </row>
    <row r="44" spans="1:8" ht="12.75">
      <c r="A44" s="11"/>
      <c r="B44" s="10"/>
      <c r="C44" s="10"/>
      <c r="D44" s="10"/>
      <c r="E44" s="10"/>
      <c r="F44" s="10"/>
      <c r="G44" s="10"/>
      <c r="H44" s="10"/>
    </row>
    <row r="45" spans="1:8" ht="12.75">
      <c r="A45" s="11"/>
      <c r="B45" s="10" t="s">
        <v>17</v>
      </c>
      <c r="C45" s="10"/>
      <c r="D45" s="10"/>
      <c r="E45" s="10"/>
      <c r="F45" s="10"/>
      <c r="G45" s="10">
        <f>IF(ОТВЕТЫ!V22=11,5,IF(ОТВЕТЫ!V22&gt;=9,4,IF(ОТВЕТЫ!V22&gt;=6,3,)))</f>
        <v>0</v>
      </c>
      <c r="H45" s="10"/>
    </row>
    <row r="46" spans="1:28" ht="12.75">
      <c r="A46" s="11"/>
      <c r="B46" s="10"/>
      <c r="C46" s="10"/>
      <c r="D46" s="10"/>
      <c r="E46" s="10"/>
      <c r="F46" s="10"/>
      <c r="G46" s="10"/>
      <c r="H46" s="10"/>
      <c r="AA46" s="2"/>
      <c r="AB46" s="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41"/>
  <sheetViews>
    <sheetView workbookViewId="0" topLeftCell="B4">
      <selection activeCell="F11" sqref="F11"/>
    </sheetView>
  </sheetViews>
  <sheetFormatPr defaultColWidth="9.00390625" defaultRowHeight="12.75"/>
  <cols>
    <col min="3" max="3" width="3.75390625" style="0" customWidth="1"/>
    <col min="4" max="4" width="3.625" style="0" customWidth="1"/>
    <col min="5" max="5" width="3.375" style="0" customWidth="1"/>
    <col min="6" max="9" width="3.75390625" style="0" customWidth="1"/>
    <col min="10" max="11" width="3.375" style="0" customWidth="1"/>
    <col min="12" max="17" width="3.75390625" style="0" customWidth="1"/>
    <col min="18" max="18" width="3.625" style="0" customWidth="1"/>
    <col min="19" max="19" width="3.75390625" style="0" customWidth="1"/>
    <col min="22" max="28" width="3.75390625" style="0" customWidth="1"/>
    <col min="29" max="29" width="3.875" style="0" customWidth="1"/>
    <col min="30" max="30" width="3.75390625" style="0" customWidth="1"/>
    <col min="31" max="31" width="3.625" style="0" customWidth="1"/>
    <col min="32" max="32" width="3.75390625" style="0" customWidth="1"/>
  </cols>
  <sheetData>
    <row r="1" spans="1:51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</row>
    <row r="2" spans="1:51" ht="59.25">
      <c r="A2" s="15"/>
      <c r="B2" s="16" t="s">
        <v>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</row>
    <row r="3" spans="1:51" ht="12.75">
      <c r="A3" s="15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</row>
    <row r="4" spans="1:51" ht="23.25">
      <c r="A4" s="15"/>
      <c r="B4" s="18" t="s">
        <v>2</v>
      </c>
      <c r="C4" s="22" t="s">
        <v>1</v>
      </c>
      <c r="D4" s="23"/>
      <c r="E4" s="23"/>
      <c r="F4" s="23"/>
      <c r="G4" s="23"/>
      <c r="H4" s="23"/>
      <c r="I4" s="23"/>
      <c r="J4" s="24"/>
      <c r="K4" s="24"/>
      <c r="L4" s="24"/>
      <c r="M4" s="24"/>
      <c r="N4" s="24"/>
      <c r="O4" s="24"/>
      <c r="P4" s="24"/>
      <c r="Q4" s="24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1:51" ht="12.75">
      <c r="A5" s="15"/>
      <c r="B5" s="15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</row>
    <row r="6" spans="1:51" ht="13.5" thickBot="1">
      <c r="A6" s="15"/>
      <c r="B6" s="15"/>
      <c r="C6" s="15">
        <v>1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</row>
    <row r="7" spans="1:51" ht="13.5" thickBot="1">
      <c r="A7" s="15"/>
      <c r="B7" s="15"/>
      <c r="C7" s="6" t="str">
        <f>IF(КРОССВОРД!C7="Ф","Ф","?")</f>
        <v>?</v>
      </c>
      <c r="D7" s="19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3">
        <f>IF(C7="?",0,1)</f>
        <v>0</v>
      </c>
      <c r="W7" s="13">
        <f>IF(C9="?",0,1)</f>
        <v>0</v>
      </c>
      <c r="X7" s="13">
        <f>IF(F9="?",0,1)</f>
        <v>0</v>
      </c>
      <c r="Y7" s="13">
        <f aca="true" t="shared" si="0" ref="Y7:Y12">IF(P10="?",0,1)</f>
        <v>0</v>
      </c>
      <c r="Z7" s="13">
        <f>IF(J11="?",0,1)</f>
        <v>0</v>
      </c>
      <c r="AA7" s="13">
        <f>IF(L11="?",0,1)</f>
        <v>0</v>
      </c>
      <c r="AB7" s="13">
        <f>IF(M11="?",0,1)</f>
        <v>0</v>
      </c>
      <c r="AC7" s="13">
        <f>IF(E13="?",0,1)</f>
        <v>0</v>
      </c>
      <c r="AD7" s="13">
        <f>IF(H13="?",0,1)</f>
        <v>0</v>
      </c>
      <c r="AE7" s="13">
        <f>IF(P14="?",0,1)</f>
        <v>0</v>
      </c>
      <c r="AF7" s="14">
        <f>IF(F17="?",0,1)</f>
        <v>0</v>
      </c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</row>
    <row r="8" spans="1:51" ht="13.5" thickBot="1">
      <c r="A8" s="15"/>
      <c r="B8" s="15"/>
      <c r="C8" s="6" t="str">
        <f>IF(КРОССВОРД!C8="О","О","?")</f>
        <v>?</v>
      </c>
      <c r="D8" s="15"/>
      <c r="E8" s="15"/>
      <c r="F8" s="15">
        <v>3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3">
        <f>IF(C8="?",0,1)</f>
        <v>0</v>
      </c>
      <c r="W8" s="13">
        <f>IF(D9="?",0,1)</f>
        <v>0</v>
      </c>
      <c r="X8" s="13">
        <f aca="true" t="shared" si="1" ref="X8:X13">IF(F10="?",0,1)</f>
        <v>0</v>
      </c>
      <c r="Y8" s="13">
        <f t="shared" si="0"/>
        <v>0</v>
      </c>
      <c r="Z8" s="13">
        <f aca="true" t="shared" si="2" ref="Z8:Z14">IF(J12="?",0,1)</f>
        <v>0</v>
      </c>
      <c r="AA8" s="13">
        <f>IF(M11="?",0,1)</f>
        <v>0</v>
      </c>
      <c r="AB8" s="13">
        <f>IF(M12="?",0,1)</f>
        <v>0</v>
      </c>
      <c r="AC8" s="13">
        <f>IF(F13="?",0,1)</f>
        <v>0</v>
      </c>
      <c r="AD8" s="13">
        <f>IF(H14="?",0,1)</f>
        <v>0</v>
      </c>
      <c r="AE8" s="13">
        <f>IF(Q14="?",0,1)</f>
        <v>0</v>
      </c>
      <c r="AF8" s="14">
        <f>IF(G17="?",0,1)</f>
        <v>0</v>
      </c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</row>
    <row r="9" spans="1:51" ht="13.5" thickBot="1">
      <c r="A9" s="15"/>
      <c r="B9" s="15">
        <v>2</v>
      </c>
      <c r="C9" s="6" t="str">
        <f>IF(КРОССВОРД!C9="Р","Р","?")</f>
        <v>?</v>
      </c>
      <c r="D9" s="6" t="str">
        <f>IF(КРОССВОРД!D9="О","О","?")</f>
        <v>?</v>
      </c>
      <c r="E9" s="6" t="str">
        <f>IF(КРОССВОРД!E9="С","С","?")</f>
        <v>?</v>
      </c>
      <c r="F9" s="6" t="str">
        <f>IF(КРОССВОРД!F9="П","П","?")</f>
        <v>?</v>
      </c>
      <c r="G9" s="6" t="str">
        <f>IF(КРОССВОРД!G9="И","И","?")</f>
        <v>?</v>
      </c>
      <c r="H9" s="6" t="str">
        <f>IF(КРОССВОРД!H9="С","С","?")</f>
        <v>?</v>
      </c>
      <c r="I9" s="6" t="str">
        <f>IF(КРОССВОРД!I9="И","И","?")</f>
        <v>?</v>
      </c>
      <c r="J9" s="15"/>
      <c r="K9" s="15"/>
      <c r="L9" s="15"/>
      <c r="M9" s="15"/>
      <c r="N9" s="15"/>
      <c r="O9" s="15"/>
      <c r="P9" s="15">
        <v>4</v>
      </c>
      <c r="Q9" s="15"/>
      <c r="R9" s="15"/>
      <c r="S9" s="15"/>
      <c r="T9" s="15"/>
      <c r="U9" s="15"/>
      <c r="V9" s="13">
        <f>IF(C9="?",0,1)</f>
        <v>0</v>
      </c>
      <c r="W9" s="13">
        <f>IF(E9="?",0,1)</f>
        <v>0</v>
      </c>
      <c r="X9" s="13">
        <f t="shared" si="1"/>
        <v>0</v>
      </c>
      <c r="Y9" s="13">
        <f t="shared" si="0"/>
        <v>0</v>
      </c>
      <c r="Z9" s="13">
        <f t="shared" si="2"/>
        <v>0</v>
      </c>
      <c r="AA9" s="13">
        <f>IF(N11="?",0,1)</f>
        <v>0</v>
      </c>
      <c r="AB9" s="13">
        <f>IF(M13="?",0,1)</f>
        <v>0</v>
      </c>
      <c r="AC9" s="13">
        <f>IF(G13="?",0,1)</f>
        <v>0</v>
      </c>
      <c r="AD9" s="13">
        <f>IF(H15="?",0,1)</f>
        <v>0</v>
      </c>
      <c r="AE9" s="13">
        <f>IF(R14="?",0,1)</f>
        <v>0</v>
      </c>
      <c r="AF9" s="14">
        <f>IF(H17="?",0,1)</f>
        <v>0</v>
      </c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</row>
    <row r="10" spans="1:51" ht="13.5" thickBot="1">
      <c r="A10" s="15"/>
      <c r="B10" s="15"/>
      <c r="C10" s="6" t="str">
        <f>IF(КРОССВОРД!C10="М","М","?")</f>
        <v>?</v>
      </c>
      <c r="D10" s="15"/>
      <c r="E10" s="15"/>
      <c r="F10" s="6" t="str">
        <f>IF(КРОССВОРД!F10="И","И","?")</f>
        <v>?</v>
      </c>
      <c r="G10" s="15"/>
      <c r="H10" s="15"/>
      <c r="I10" s="15"/>
      <c r="J10" s="15">
        <v>5</v>
      </c>
      <c r="K10" s="15"/>
      <c r="L10" s="15"/>
      <c r="M10" s="15">
        <v>7</v>
      </c>
      <c r="N10" s="15"/>
      <c r="O10" s="15"/>
      <c r="P10" s="6" t="str">
        <f>IF(КРОССВОРД!P10="М","М","?")</f>
        <v>?</v>
      </c>
      <c r="Q10" s="15"/>
      <c r="R10" s="15"/>
      <c r="S10" s="15"/>
      <c r="T10" s="15"/>
      <c r="U10" s="15"/>
      <c r="V10" s="13">
        <f>IF(C10="?",0,1)</f>
        <v>0</v>
      </c>
      <c r="W10" s="13">
        <f>IF(F9="?",0,1)</f>
        <v>0</v>
      </c>
      <c r="X10" s="13">
        <f t="shared" si="1"/>
        <v>0</v>
      </c>
      <c r="Y10" s="13">
        <f t="shared" si="0"/>
        <v>0</v>
      </c>
      <c r="Z10" s="13">
        <f t="shared" si="2"/>
        <v>0</v>
      </c>
      <c r="AA10" s="13">
        <f>IF(O11="?",0,1)</f>
        <v>0</v>
      </c>
      <c r="AB10" s="13">
        <f>IF(M14="?",0,1)</f>
        <v>0</v>
      </c>
      <c r="AC10" s="14">
        <f>IF(H13="?",0,1)</f>
        <v>0</v>
      </c>
      <c r="AD10" s="15"/>
      <c r="AE10" s="13">
        <f>IF(S14="?",0,1)</f>
        <v>0</v>
      </c>
      <c r="AF10" s="14">
        <f>IF(I17="?",0,1)</f>
        <v>0</v>
      </c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</row>
    <row r="11" spans="1:51" ht="13.5" thickBot="1">
      <c r="A11" s="15"/>
      <c r="B11" s="15"/>
      <c r="C11" s="6" t="str">
        <f>IF(КРОССВОРД!C11="А","А","?")</f>
        <v>?</v>
      </c>
      <c r="D11" s="15"/>
      <c r="E11" s="15"/>
      <c r="F11" s="6" t="str">
        <f>IF(КРОССВОРД!F11="С","С","?")</f>
        <v>?</v>
      </c>
      <c r="G11" s="15"/>
      <c r="H11" s="15"/>
      <c r="I11" s="15"/>
      <c r="J11" s="6" t="str">
        <f>IF(КРОССВОРД!J11="О","О","?")</f>
        <v>?</v>
      </c>
      <c r="K11" s="15">
        <v>6</v>
      </c>
      <c r="L11" s="6" t="str">
        <f>IF(КРОССВОРД!L11="М","М","?")</f>
        <v>?</v>
      </c>
      <c r="M11" s="6" t="str">
        <f>IF(КРОССВОРД!M11="А","А","?")</f>
        <v>?</v>
      </c>
      <c r="N11" s="6" t="str">
        <f>IF(КРОССВОРД!N11="Т","Т","?")</f>
        <v>?</v>
      </c>
      <c r="O11" s="6" t="str">
        <f>IF(КРОССВОРД!O11="Р","Р","?")</f>
        <v>?</v>
      </c>
      <c r="P11" s="6" t="str">
        <f>IF(КРОССВОРД!P11="Е","Е","?")</f>
        <v>?</v>
      </c>
      <c r="Q11" s="6" t="str">
        <f>IF(КРОССВОРД!Q11="Ш","Ш","?")</f>
        <v>?</v>
      </c>
      <c r="R11" s="6" t="str">
        <f>IF(КРОССВОРД!R11="К","К","?")</f>
        <v>?</v>
      </c>
      <c r="S11" s="6" t="str">
        <f>IF(КРОССВОРД!S11="А","А","?")</f>
        <v>?</v>
      </c>
      <c r="T11" s="15"/>
      <c r="U11" s="15"/>
      <c r="V11" s="13">
        <f>IF(C11="?",0,1)</f>
        <v>0</v>
      </c>
      <c r="W11" s="13">
        <f>IF(G9="?",0,1)</f>
        <v>0</v>
      </c>
      <c r="X11" s="13">
        <f t="shared" si="1"/>
        <v>0</v>
      </c>
      <c r="Y11" s="13">
        <f t="shared" si="0"/>
        <v>0</v>
      </c>
      <c r="Z11" s="13">
        <f t="shared" si="2"/>
        <v>0</v>
      </c>
      <c r="AA11" s="14">
        <f>IF(P11="?",0,1)</f>
        <v>0</v>
      </c>
      <c r="AB11" s="15"/>
      <c r="AC11" s="14">
        <f>IF(I13="?",0,1)</f>
        <v>0</v>
      </c>
      <c r="AD11" s="15"/>
      <c r="AE11" s="15"/>
      <c r="AF11" s="14">
        <f>IF(J17="?",0,1)</f>
        <v>0</v>
      </c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</row>
    <row r="12" spans="1:51" ht="13.5" thickBot="1">
      <c r="A12" s="15"/>
      <c r="B12" s="15"/>
      <c r="C12" s="15"/>
      <c r="D12" s="15"/>
      <c r="E12" s="15"/>
      <c r="F12" s="6" t="str">
        <f>IF(КРОССВОРД!F12="А","А","?")</f>
        <v>?</v>
      </c>
      <c r="G12" s="15"/>
      <c r="H12" s="15">
        <v>9</v>
      </c>
      <c r="I12" s="15"/>
      <c r="J12" s="6" t="str">
        <f>IF(КРОССВОРД!J12="Р","Р","?")</f>
        <v>?</v>
      </c>
      <c r="K12" s="15"/>
      <c r="L12" s="15"/>
      <c r="M12" s="6" t="str">
        <f>IF(КРОССВОРД!M12="Л","Л","?")</f>
        <v>?</v>
      </c>
      <c r="N12" s="15"/>
      <c r="O12" s="15"/>
      <c r="P12" s="6" t="str">
        <f>IF(КРОССВОРД!P12="Д","Д","?")</f>
        <v>?</v>
      </c>
      <c r="Q12" s="15"/>
      <c r="R12" s="15"/>
      <c r="S12" s="15"/>
      <c r="T12" s="15"/>
      <c r="U12" s="15"/>
      <c r="V12" s="15"/>
      <c r="W12" s="13">
        <f>IF(H9="?",0,1)</f>
        <v>0</v>
      </c>
      <c r="X12" s="13">
        <f t="shared" si="1"/>
        <v>0</v>
      </c>
      <c r="Y12" s="13">
        <f t="shared" si="0"/>
        <v>0</v>
      </c>
      <c r="Z12" s="13">
        <f t="shared" si="2"/>
        <v>0</v>
      </c>
      <c r="AA12" s="14">
        <f>IF(Q11="?",0,1)</f>
        <v>0</v>
      </c>
      <c r="AB12" s="15"/>
      <c r="AC12" s="14">
        <f>IF(J13="?",0,1)</f>
        <v>0</v>
      </c>
      <c r="AD12" s="15"/>
      <c r="AE12" s="15"/>
      <c r="AF12" s="14">
        <f>IF(K17="?",0,1)</f>
        <v>0</v>
      </c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</row>
    <row r="13" spans="1:51" ht="13.5" thickBot="1">
      <c r="A13" s="15"/>
      <c r="B13" s="15"/>
      <c r="C13" s="15"/>
      <c r="D13" s="15">
        <v>8</v>
      </c>
      <c r="E13" s="6" t="str">
        <f>IF(КРОССВОРД!E13="А","А","?")</f>
        <v>?</v>
      </c>
      <c r="F13" s="6" t="str">
        <f>IF(КРОССВОРД!F13="Н","Н","?")</f>
        <v>?</v>
      </c>
      <c r="G13" s="6" t="str">
        <f>IF(КРОССВОРД!G13="И","И","?")</f>
        <v>?</v>
      </c>
      <c r="H13" s="6" t="str">
        <f>IF(КРОССВОРД!H13="Л","Л","?")</f>
        <v>?</v>
      </c>
      <c r="I13" s="6" t="str">
        <f>IF(КРОССВОРД!I13="И","И","?")</f>
        <v>?</v>
      </c>
      <c r="J13" s="6" t="str">
        <f>IF(КРОССВОРД!J13="Н","Н","?")</f>
        <v>?</v>
      </c>
      <c r="K13" s="6" t="str">
        <f>IF(КРОССВОРД!K13="О","О","?")</f>
        <v>?</v>
      </c>
      <c r="L13" s="6" t="str">
        <f>IF(КРОССВОРД!L13="В","В","?")</f>
        <v>?</v>
      </c>
      <c r="M13" s="6" t="str">
        <f>IF(КРОССВОРД!M13="Ы","Ы","?")</f>
        <v>?</v>
      </c>
      <c r="N13" s="6" t="str">
        <f>IF(КРОССВОРД!N13="Е","Е","?")</f>
        <v>?</v>
      </c>
      <c r="O13" s="15"/>
      <c r="P13" s="6" t="str">
        <f>IF(КРОССВОРД!P13="А","А","?")</f>
        <v>?</v>
      </c>
      <c r="Q13" s="15"/>
      <c r="R13" s="15"/>
      <c r="S13" s="15"/>
      <c r="T13" s="15"/>
      <c r="U13" s="15"/>
      <c r="V13" s="15"/>
      <c r="W13" s="13">
        <f>IF(I9="?",0,1)</f>
        <v>0</v>
      </c>
      <c r="X13" s="14">
        <f t="shared" si="1"/>
        <v>0</v>
      </c>
      <c r="Y13" s="15"/>
      <c r="Z13" s="13">
        <f t="shared" si="2"/>
        <v>0</v>
      </c>
      <c r="AA13" s="14">
        <f>IF(R11="?",0,1)</f>
        <v>0</v>
      </c>
      <c r="AB13" s="15"/>
      <c r="AC13" s="14">
        <f>IF(K13="?",0,1)</f>
        <v>0</v>
      </c>
      <c r="AD13" s="15"/>
      <c r="AE13" s="15"/>
      <c r="AF13" s="14">
        <f>IF(L17="?",0,1)</f>
        <v>0</v>
      </c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</row>
    <row r="14" spans="1:51" ht="13.5" thickBot="1">
      <c r="A14" s="15"/>
      <c r="B14" s="15"/>
      <c r="C14" s="15"/>
      <c r="D14" s="15"/>
      <c r="E14" s="15"/>
      <c r="F14" s="6" t="str">
        <f>IF(КРОССВОРД!F14="К","К","?")</f>
        <v>?</v>
      </c>
      <c r="G14" s="15"/>
      <c r="H14" s="6" t="str">
        <f>IF(КРОССВОРД!H14="А","А","?")</f>
        <v>?</v>
      </c>
      <c r="I14" s="15"/>
      <c r="J14" s="6" t="str">
        <f>IF(КРОССВОРД!J14="А","А","?")</f>
        <v>?</v>
      </c>
      <c r="K14" s="15"/>
      <c r="L14" s="15"/>
      <c r="M14" s="6" t="str">
        <f>IF(КРОССВОРД!M14="Й","Й","?")</f>
        <v>?</v>
      </c>
      <c r="N14" s="15"/>
      <c r="O14" s="15">
        <v>10</v>
      </c>
      <c r="P14" s="6" t="str">
        <f>IF(КРОССВОРД!P14="Л","Л","?")</f>
        <v>?</v>
      </c>
      <c r="Q14" s="6" t="str">
        <f>IF(КРОССВОРД!Q14="И","И","?")</f>
        <v>?</v>
      </c>
      <c r="R14" s="6" t="str">
        <f>IF(КРОССВОРД!R14="П","П","?")</f>
        <v>?</v>
      </c>
      <c r="S14" s="6" t="str">
        <f>IF(КРОССВОРД!S14="А","А","?")</f>
        <v>?</v>
      </c>
      <c r="T14" s="15"/>
      <c r="U14" s="15"/>
      <c r="V14" s="15"/>
      <c r="W14" s="15"/>
      <c r="X14" s="15"/>
      <c r="Y14" s="15"/>
      <c r="Z14" s="13">
        <f t="shared" si="2"/>
        <v>0</v>
      </c>
      <c r="AA14" s="14">
        <f>IF(S11="?",0,1)</f>
        <v>0</v>
      </c>
      <c r="AB14" s="15"/>
      <c r="AC14" s="14">
        <f>IF(L13="?",0,1)</f>
        <v>0</v>
      </c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</row>
    <row r="15" spans="1:51" ht="13.5" thickBot="1">
      <c r="A15" s="15"/>
      <c r="B15" s="15"/>
      <c r="C15" s="15"/>
      <c r="D15" s="15"/>
      <c r="E15" s="15"/>
      <c r="F15" s="6" t="str">
        <f>IF(КРОССВОРД!F15="И","И","?")</f>
        <v>?</v>
      </c>
      <c r="G15" s="15"/>
      <c r="H15" s="6" t="str">
        <f>IF(КРОССВОРД!H15="К","К","?")</f>
        <v>?</v>
      </c>
      <c r="I15" s="15"/>
      <c r="J15" s="6" t="str">
        <f>IF(КРОССВОРД!J15="М","М","?")</f>
        <v>?</v>
      </c>
      <c r="K15" s="15"/>
      <c r="L15" s="15"/>
      <c r="M15" s="15"/>
      <c r="N15" s="15"/>
      <c r="O15" s="15"/>
      <c r="P15" s="6" t="str">
        <f>IF(КРОССВОРД!P15="Ь","Ь","?")</f>
        <v>?</v>
      </c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4">
        <f>IF(M13="?",0,1)</f>
        <v>0</v>
      </c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</row>
    <row r="16" spans="1:51" ht="13.5" thickBot="1">
      <c r="A16" s="15"/>
      <c r="B16" s="15"/>
      <c r="C16" s="15"/>
      <c r="D16" s="15"/>
      <c r="E16" s="15"/>
      <c r="F16" s="15"/>
      <c r="G16" s="15"/>
      <c r="H16" s="15"/>
      <c r="I16" s="15"/>
      <c r="J16" s="6" t="str">
        <f>IF(КРОССВОРД!J16="Е","Е","?")</f>
        <v>?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4">
        <f>IF(N13="?",0,1)</f>
        <v>0</v>
      </c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</row>
    <row r="17" spans="1:51" ht="13.5" thickBot="1">
      <c r="A17" s="15"/>
      <c r="B17" s="15"/>
      <c r="C17" s="15"/>
      <c r="D17" s="15"/>
      <c r="E17" s="15">
        <v>11</v>
      </c>
      <c r="F17" s="6" t="str">
        <f>IF(КРОССВОРД!F17="С","С","?")</f>
        <v>?</v>
      </c>
      <c r="G17" s="6" t="str">
        <f>IF(КРОССВОРД!G17="Е","Е","?")</f>
        <v>?</v>
      </c>
      <c r="H17" s="6" t="str">
        <f>IF(КРОССВОРД!H17="М","М","?")</f>
        <v>?</v>
      </c>
      <c r="I17" s="6" t="str">
        <f>IF(КРОССВОРД!I17="Е","Е","?")</f>
        <v>?</v>
      </c>
      <c r="J17" s="6" t="str">
        <f>IF(КРОССВОРД!J17="Н","Н","?")</f>
        <v>?</v>
      </c>
      <c r="K17" s="6" t="str">
        <f>IF(КРОССВОРД!K17="О","О","?")</f>
        <v>?</v>
      </c>
      <c r="L17" s="6" t="str">
        <f>IF(КРОССВОРД!L17="В","В","?")</f>
        <v>?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</row>
    <row r="18" spans="1:51" ht="13.5" thickBot="1">
      <c r="A18" s="15"/>
      <c r="B18" s="15"/>
      <c r="C18" s="15"/>
      <c r="D18" s="15"/>
      <c r="E18" s="15"/>
      <c r="F18" s="15"/>
      <c r="G18" s="15"/>
      <c r="H18" s="15"/>
      <c r="I18" s="15"/>
      <c r="J18" s="6" t="str">
        <f>IF(КРОССВОРД!J18="Т","Т","?")</f>
        <v>?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4">
        <f>PRODUCT(V7:V11)</f>
        <v>0</v>
      </c>
      <c r="W18" s="14">
        <f>PRODUCT(W7:W13)</f>
        <v>0</v>
      </c>
      <c r="X18" s="14">
        <f>PRODUCT(X7:X13)</f>
        <v>0</v>
      </c>
      <c r="Y18" s="14">
        <f>PRODUCT(Y7:Y12)</f>
        <v>0</v>
      </c>
      <c r="Z18" s="14">
        <f>PRODUCT(Z7:Z14)</f>
        <v>0</v>
      </c>
      <c r="AA18" s="14">
        <f>PRODUCT(AA7:AA14)</f>
        <v>0</v>
      </c>
      <c r="AB18" s="14">
        <f>PRODUCT(AB7:AB10)</f>
        <v>0</v>
      </c>
      <c r="AC18" s="14">
        <f>PRODUCT(AC7:AC16)</f>
        <v>0</v>
      </c>
      <c r="AD18" s="14">
        <f>PRODUCT(AD7:AD9)</f>
        <v>0</v>
      </c>
      <c r="AE18" s="14">
        <f>PRODUCT(AE7:AE10)</f>
        <v>0</v>
      </c>
      <c r="AF18" s="14">
        <f>PRODUCT(AF7:AF13)</f>
        <v>0</v>
      </c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</row>
    <row r="19" spans="1:51" ht="12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</row>
    <row r="20" spans="1:51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</row>
    <row r="21" spans="1:51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</row>
    <row r="22" spans="1:51" ht="12.75" hidden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20">
        <f>SUM(V18:AF18)</f>
        <v>0</v>
      </c>
      <c r="W22" s="21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</row>
    <row r="23" spans="1:51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</row>
    <row r="24" spans="1:51" ht="12.75">
      <c r="A24" s="15"/>
      <c r="B24" s="15" t="s">
        <v>3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</row>
    <row r="25" spans="1:51" ht="12.75">
      <c r="A25" s="15"/>
      <c r="B25" s="15" t="s">
        <v>4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</row>
    <row r="26" spans="1:51" ht="12.75">
      <c r="A26" s="15"/>
      <c r="B26" s="15" t="s">
        <v>5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</row>
    <row r="27" spans="1:51" ht="12.75">
      <c r="A27" s="15"/>
      <c r="B27" s="15" t="s">
        <v>6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</row>
    <row r="28" spans="1:51" ht="12.75">
      <c r="A28" s="15"/>
      <c r="B28" s="15" t="s">
        <v>7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</row>
    <row r="29" spans="1:51" ht="12.75">
      <c r="A29" s="15"/>
      <c r="B29" s="15" t="s">
        <v>8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</row>
    <row r="30" spans="1:51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</row>
    <row r="31" spans="1:51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</row>
    <row r="32" spans="1:51" ht="12.75">
      <c r="A32" s="15"/>
      <c r="B32" s="15" t="s">
        <v>9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</row>
    <row r="33" spans="1:51" ht="12.75">
      <c r="A33" s="15"/>
      <c r="B33" s="15" t="s">
        <v>10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</row>
    <row r="34" spans="1:51" ht="12.75">
      <c r="A34" s="15"/>
      <c r="B34" s="15" t="s">
        <v>11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</row>
    <row r="35" spans="1:51" ht="12.75">
      <c r="A35" s="15"/>
      <c r="B35" s="15" t="s">
        <v>14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</row>
    <row r="36" spans="1:51" ht="12.75">
      <c r="A36" s="15"/>
      <c r="B36" s="15" t="s">
        <v>12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</row>
    <row r="37" spans="1:51" ht="12.75">
      <c r="A37" s="15"/>
      <c r="B37" s="15" t="s">
        <v>13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</row>
    <row r="38" spans="1:51" ht="12.75">
      <c r="A38" s="15"/>
      <c r="B38" s="15" t="s">
        <v>15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</row>
    <row r="39" spans="1:51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</row>
    <row r="40" spans="1:51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</row>
    <row r="41" spans="1:51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MixerSoft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MixeR</dc:creator>
  <cp:keywords/>
  <dc:description/>
  <cp:lastModifiedBy>_</cp:lastModifiedBy>
  <cp:lastPrinted>2004-11-19T11:59:33Z</cp:lastPrinted>
  <dcterms:created xsi:type="dcterms:W3CDTF">2004-11-19T04:14:47Z</dcterms:created>
  <dcterms:modified xsi:type="dcterms:W3CDTF">2005-09-29T04:24:49Z</dcterms:modified>
  <cp:category/>
  <cp:version/>
  <cp:contentType/>
  <cp:contentStatus/>
</cp:coreProperties>
</file>