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Экономист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<sst xmlns="http://schemas.openxmlformats.org/spreadsheetml/2006/main" count="38" uniqueCount="35">
  <si>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Характеристики используемых в быту электролампочек</t>
  </si>
  <si>
    <t>Срок службы, час</t>
  </si>
  <si>
    <t>показатель</t>
  </si>
  <si>
    <t>Компактная люминесцентная лампа (КЛЛ)</t>
  </si>
  <si>
    <t>Лампа накаливания (ЛН)</t>
  </si>
  <si>
    <t>Розничная цена лампочки, руб</t>
  </si>
  <si>
    <t>Тариф (стоимость кВт*ч энергии) руб</t>
  </si>
  <si>
    <t>Расчет потребления электроэнергии и денежных затрат при использовании электролампочек разного типа</t>
  </si>
  <si>
    <t>Количество часов использования электролампы (ежедневно)</t>
  </si>
  <si>
    <t>Мощность электролампы, кВт</t>
  </si>
  <si>
    <t>Сс</t>
  </si>
  <si>
    <t>Цр</t>
  </si>
  <si>
    <t>М</t>
  </si>
  <si>
    <t>Т</t>
  </si>
  <si>
    <t>Д</t>
  </si>
  <si>
    <t>Эн</t>
  </si>
  <si>
    <t>Эг</t>
  </si>
  <si>
    <t>ГС</t>
  </si>
  <si>
    <t>Кл</t>
  </si>
  <si>
    <t>Рл</t>
  </si>
  <si>
    <t>Рэг</t>
  </si>
  <si>
    <t>Рэ</t>
  </si>
  <si>
    <t>Р</t>
  </si>
  <si>
    <t>Ч</t>
  </si>
  <si>
    <t>Кд</t>
  </si>
  <si>
    <t>Количество дней, в течение которых лампа используется в течение срока службы (Кд=Сс/Ч)</t>
  </si>
  <si>
    <t>количество дней переведем в годы (Д=Кд/365)</t>
  </si>
  <si>
    <t>Электроэнергия, потребляемая за неделю, кВт*ч (Эн=7*Ч*М).</t>
  </si>
  <si>
    <t>Электроэнергия, потребляемая за год, кВт*ч (Эг=365*Ч*М)</t>
  </si>
  <si>
    <t>Годовая стоимость потребления электроэнергии, руб (Гс=Эг*Т)</t>
  </si>
  <si>
    <t>Количество ламп, приобретенных в течение 3,7 года (Кл=3,7/Д)</t>
  </si>
  <si>
    <t>Денежные затраты на приобретение ламп в течение 3,7 года, руб (Рл=Цр*Кл)</t>
  </si>
  <si>
    <t>Денежные затраты на потребленную электроэнергию в течение 1 года, руб (Рэг=Т*Эг)</t>
  </si>
  <si>
    <t>Денежные затраты на потребленную электроэнергию в течение 3,7 года, руб (Рэ=Т*Эг*Д)</t>
  </si>
  <si>
    <t>Денежные затраты на использование ламп в течение 3,7 года, руб (Р=Рэ+Рл)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</si>
</sst>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35"/>
  <sheetViews>
    <sheetView tabSelected="1" workbookViewId="0" topLeftCell="A16">
      <selection activeCell="C23" sqref="C23"/>
    </sheetView>
  </sheetViews>
  <sheetFormatPr defaultColWidth="9.00390625" defaultRowHeight="12.75"/>
  <cols>
    <col min="2" max="2" width="19.25390625" style="0" customWidth="1"/>
    <col min="3" max="3" width="19.75390625" style="0" customWidth="1"/>
    <col min="4" max="4" width="19.00390625" style="0" customWidth="1"/>
  </cols>
  <sheetData>
    <row r="1" spans="2:5" ht="12.75">
      <c r="B1" s="11" t="s">
        <v>0</v>
      </c>
      <c r="C1" s="11"/>
      <c r="D1" s="11"/>
      <c r="E1" s="11"/>
    </row>
    <row r="2" spans="1:5" ht="38.25">
      <c r="A2" s="7"/>
      <c r="B2" s="3" t="s">
        <v>2</v>
      </c>
      <c r="C2" s="4" t="s">
        <v>3</v>
      </c>
      <c r="D2" s="4" t="s">
        <v>4</v>
      </c>
      <c r="E2" s="1"/>
    </row>
    <row r="3" spans="1:5" ht="20.25">
      <c r="A3" s="7" t="s">
        <v>10</v>
      </c>
      <c r="B3" s="3" t="s">
        <v>1</v>
      </c>
      <c r="C3" s="5">
        <v>8000</v>
      </c>
      <c r="D3" s="6">
        <v>1000</v>
      </c>
      <c r="E3" s="1"/>
    </row>
    <row r="4" spans="1:5" ht="27">
      <c r="A4" s="7" t="s">
        <v>11</v>
      </c>
      <c r="B4" s="3" t="s">
        <v>5</v>
      </c>
      <c r="C4" s="5">
        <v>145</v>
      </c>
      <c r="D4" s="6">
        <v>15</v>
      </c>
      <c r="E4" s="1"/>
    </row>
    <row r="5" spans="1:5" ht="27">
      <c r="A5" s="7" t="s">
        <v>12</v>
      </c>
      <c r="B5" s="3" t="s">
        <v>9</v>
      </c>
      <c r="C5" s="5">
        <v>0.02</v>
      </c>
      <c r="D5" s="6">
        <v>0.1</v>
      </c>
      <c r="E5" s="1"/>
    </row>
    <row r="6" spans="1:5" ht="27">
      <c r="A6" s="7" t="s">
        <v>13</v>
      </c>
      <c r="B6" s="3" t="s">
        <v>6</v>
      </c>
      <c r="C6" s="13"/>
      <c r="D6" s="14"/>
      <c r="E6" s="1"/>
    </row>
    <row r="7" spans="2:5" ht="12.75">
      <c r="B7" s="1"/>
      <c r="C7" s="1"/>
      <c r="D7" s="1"/>
      <c r="E7" s="1"/>
    </row>
    <row r="8" spans="2:5" ht="12.75" customHeight="1">
      <c r="B8" s="12" t="s">
        <v>7</v>
      </c>
      <c r="C8" s="12"/>
      <c r="D8" s="12"/>
      <c r="E8" s="1"/>
    </row>
    <row r="9" spans="2:5" ht="12.75">
      <c r="B9" s="12"/>
      <c r="C9" s="12"/>
      <c r="D9" s="12"/>
      <c r="E9" s="1"/>
    </row>
    <row r="10" spans="1:5" ht="38.25">
      <c r="A10" s="7"/>
      <c r="B10" s="3" t="s">
        <v>2</v>
      </c>
      <c r="C10" s="4" t="s">
        <v>3</v>
      </c>
      <c r="D10" s="4" t="s">
        <v>4</v>
      </c>
      <c r="E10" s="1"/>
    </row>
    <row r="11" spans="1:4" ht="51">
      <c r="A11" s="7" t="s">
        <v>23</v>
      </c>
      <c r="B11" s="2" t="s">
        <v>8</v>
      </c>
      <c r="C11" s="15"/>
      <c r="D11" s="15"/>
    </row>
    <row r="12" spans="1:4" ht="63.75">
      <c r="A12" s="7" t="s">
        <v>24</v>
      </c>
      <c r="B12" s="2" t="s">
        <v>25</v>
      </c>
      <c r="C12" s="8" t="e">
        <f>C3/C11</f>
        <v>#DIV/0!</v>
      </c>
      <c r="D12" s="8" t="e">
        <f>D3/D11</f>
        <v>#DIV/0!</v>
      </c>
    </row>
    <row r="13" spans="1:4" ht="38.25">
      <c r="A13" s="7" t="s">
        <v>14</v>
      </c>
      <c r="B13" s="2" t="s">
        <v>26</v>
      </c>
      <c r="C13" s="8" t="e">
        <f>C12/365</f>
        <v>#DIV/0!</v>
      </c>
      <c r="D13" s="8" t="e">
        <f>D12/365</f>
        <v>#DIV/0!</v>
      </c>
    </row>
    <row r="14" spans="1:4" ht="51">
      <c r="A14" s="7" t="s">
        <v>15</v>
      </c>
      <c r="B14" s="2" t="s">
        <v>27</v>
      </c>
      <c r="C14" s="8">
        <f>7*C11*C5</f>
        <v>0</v>
      </c>
      <c r="D14" s="8">
        <f>7*D11*D5</f>
        <v>0</v>
      </c>
    </row>
    <row r="15" spans="1:4" ht="51">
      <c r="A15" s="7" t="s">
        <v>16</v>
      </c>
      <c r="B15" s="2" t="s">
        <v>28</v>
      </c>
      <c r="C15" s="8">
        <f>365*C11*C5</f>
        <v>0</v>
      </c>
      <c r="D15" s="8">
        <f>365*D11*D5</f>
        <v>0</v>
      </c>
    </row>
    <row r="16" spans="1:4" ht="51">
      <c r="A16" s="7" t="s">
        <v>17</v>
      </c>
      <c r="B16" s="2" t="s">
        <v>29</v>
      </c>
      <c r="C16" s="8">
        <f>C15*C6</f>
        <v>0</v>
      </c>
      <c r="D16" s="8">
        <f>D15*D6</f>
        <v>0</v>
      </c>
    </row>
    <row r="17" spans="1:4" ht="51">
      <c r="A17" s="7" t="s">
        <v>18</v>
      </c>
      <c r="B17" s="2" t="s">
        <v>30</v>
      </c>
      <c r="C17" s="8" t="e">
        <f>3.7/C13</f>
        <v>#DIV/0!</v>
      </c>
      <c r="D17" s="8" t="e">
        <f>3.7/D13</f>
        <v>#DIV/0!</v>
      </c>
    </row>
    <row r="18" spans="1:4" ht="63.75">
      <c r="A18" s="7" t="s">
        <v>19</v>
      </c>
      <c r="B18" s="2" t="s">
        <v>31</v>
      </c>
      <c r="C18" s="8" t="e">
        <f>C4*C17</f>
        <v>#DIV/0!</v>
      </c>
      <c r="D18" s="8" t="e">
        <f>D4*D17</f>
        <v>#DIV/0!</v>
      </c>
    </row>
    <row r="19" spans="1:4" ht="63.75">
      <c r="A19" s="7" t="s">
        <v>20</v>
      </c>
      <c r="B19" s="2" t="s">
        <v>32</v>
      </c>
      <c r="C19" s="7">
        <f>C6*C15</f>
        <v>0</v>
      </c>
      <c r="D19" s="7">
        <f>D6*D15</f>
        <v>0</v>
      </c>
    </row>
    <row r="20" spans="1:4" ht="63.75">
      <c r="A20" s="7" t="s">
        <v>21</v>
      </c>
      <c r="B20" s="2" t="s">
        <v>33</v>
      </c>
      <c r="C20" s="7" t="e">
        <f>C6*C15*C13</f>
        <v>#DIV/0!</v>
      </c>
      <c r="D20" s="7">
        <f>D6*D15*3.7</f>
        <v>0</v>
      </c>
    </row>
    <row r="21" spans="1:4" ht="51">
      <c r="A21" s="7" t="s">
        <v>22</v>
      </c>
      <c r="B21" s="2" t="s">
        <v>34</v>
      </c>
      <c r="C21" s="16"/>
      <c r="D21" s="16"/>
    </row>
    <row r="22" spans="2:4" ht="12.75">
      <c r="B22" s="9"/>
      <c r="C22" s="10"/>
      <c r="D22" s="10"/>
    </row>
    <row r="23" spans="2:4" ht="12.75">
      <c r="B23" s="9"/>
      <c r="C23" s="10"/>
      <c r="D23" s="10"/>
    </row>
    <row r="24" spans="2:4" ht="12.75">
      <c r="B24" s="9"/>
      <c r="C24" s="10"/>
      <c r="D24" s="10"/>
    </row>
    <row r="25" spans="2:4" ht="12.75">
      <c r="B25" s="9"/>
      <c r="C25" s="10"/>
      <c r="D25" s="10"/>
    </row>
    <row r="26" spans="2:4" ht="12.75">
      <c r="B26" s="9"/>
      <c r="C26" s="10"/>
      <c r="D26" s="10"/>
    </row>
    <row r="27" spans="2:4" ht="12.75">
      <c r="B27" s="9"/>
      <c r="C27" s="10"/>
      <c r="D27" s="10"/>
    </row>
    <row r="28" spans="2:4" ht="12.75">
      <c r="B28" s="9"/>
      <c r="C28" s="10"/>
      <c r="D28" s="10"/>
    </row>
    <row r="29" spans="2:4" ht="12.75">
      <c r="B29" s="9"/>
      <c r="C29" s="10"/>
      <c r="D29" s="10"/>
    </row>
    <row r="30" spans="2:4" ht="12.75">
      <c r="B30" s="9"/>
      <c r="C30" s="10"/>
      <c r="D30" s="10"/>
    </row>
    <row r="31" spans="2:4" ht="12.75">
      <c r="B31" s="9"/>
      <c r="C31" s="10"/>
      <c r="D31" s="10"/>
    </row>
    <row r="32" spans="2:4" ht="12.75">
      <c r="B32" s="9"/>
      <c r="C32" s="10"/>
      <c r="D32" s="10"/>
    </row>
    <row r="33" spans="2:4" ht="12.75">
      <c r="B33" s="10"/>
      <c r="C33" s="10"/>
      <c r="D33" s="10"/>
    </row>
    <row r="34" spans="2:4" ht="12.75">
      <c r="B34" s="10"/>
      <c r="C34" s="10"/>
      <c r="D34" s="10"/>
    </row>
    <row r="35" spans="2:4" ht="12.75">
      <c r="B35" s="10"/>
      <c r="C35" s="10"/>
      <c r="D35" s="10"/>
    </row>
  </sheetData>
  <mergeCells count="2">
    <mergeCell ref="B1:E1"/>
    <mergeCell ref="B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FuckYouBill</cp:lastModifiedBy>
  <dcterms:created xsi:type="dcterms:W3CDTF">2011-04-14T10:27:49Z</dcterms:created>
  <dcterms:modified xsi:type="dcterms:W3CDTF">2011-04-19T08:55:43Z</dcterms:modified>
  <cp:category/>
  <cp:version/>
  <cp:contentType/>
  <cp:contentStatus/>
</cp:coreProperties>
</file>