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00" tabRatio="670" activeTab="0"/>
  </bookViews>
  <sheets>
    <sheet name="1 четверть" sheetId="1" r:id="rId1"/>
    <sheet name="2 четверть (I полугодие)" sheetId="2" r:id="rId2"/>
    <sheet name="3 четверть" sheetId="3" r:id="rId3"/>
    <sheet name="4 четверть (II полугодие)" sheetId="4" r:id="rId4"/>
    <sheet name="годовая" sheetId="5" r:id="rId5"/>
    <sheet name="данные для расчёта" sheetId="6" r:id="rId6"/>
    <sheet name="диаграммы" sheetId="7" r:id="rId7"/>
  </sheets>
  <definedNames/>
  <calcPr fullCalcOnLoad="1"/>
</workbook>
</file>

<file path=xl/sharedStrings.xml><?xml version="1.0" encoding="utf-8"?>
<sst xmlns="http://schemas.openxmlformats.org/spreadsheetml/2006/main" count="304" uniqueCount="65">
  <si>
    <t>Биология</t>
  </si>
  <si>
    <t>Класс</t>
  </si>
  <si>
    <t>По программе, ч.</t>
  </si>
  <si>
    <t>Прохождение программы, ч.</t>
  </si>
  <si>
    <t>Отставание (причина), ч.</t>
  </si>
  <si>
    <t>Успеваемость, %</t>
  </si>
  <si>
    <t>Качество знаний, %</t>
  </si>
  <si>
    <t>Неуспеваемость, %</t>
  </si>
  <si>
    <t>Н/а, %</t>
  </si>
  <si>
    <t>Среднее значение:</t>
  </si>
  <si>
    <t>Информатика</t>
  </si>
  <si>
    <t>Химия</t>
  </si>
  <si>
    <t>13.12-р/о в шк. №5</t>
  </si>
  <si>
    <t>15.02, 22.02-карантин,                 8.03-праздн.</t>
  </si>
  <si>
    <t>11.02-РМО, 18.02, 22.02-карантин, 8.03-праздн.</t>
  </si>
  <si>
    <t>14.02-РМО, 18.02-карантин, 4.03-РМО, 8.03-праздн.</t>
  </si>
  <si>
    <t>11.02-РМО, 18.02, 21.02-карантин, 4.03-РМО.</t>
  </si>
  <si>
    <t>21.02-карантин</t>
  </si>
  <si>
    <t>17.02-карантин</t>
  </si>
  <si>
    <t>17.02, 21.02 - карантин</t>
  </si>
  <si>
    <t>21.02, 22.02-карантин,                 8.03-праздн.</t>
  </si>
  <si>
    <t>15.02, 17.02, 22.02 - карантин</t>
  </si>
  <si>
    <t>Качество знаний,      %</t>
  </si>
  <si>
    <t>Неуспеваемость,         %</t>
  </si>
  <si>
    <t>Качество знаний,            %</t>
  </si>
  <si>
    <t>Неуспеваемость,           %</t>
  </si>
  <si>
    <t>Неуспеваемость,            %</t>
  </si>
  <si>
    <t>Качество знаний,     %</t>
  </si>
  <si>
    <t>Неуспеваемость,        %</t>
  </si>
  <si>
    <t>Качество знаний,       %</t>
  </si>
  <si>
    <t>Неуспеваемость,          %</t>
  </si>
  <si>
    <t>Качество знаний,          %</t>
  </si>
  <si>
    <t>Качество знаний,             %</t>
  </si>
  <si>
    <t>Всего уч-ся в классе</t>
  </si>
  <si>
    <t>Н/а</t>
  </si>
  <si>
    <t>Количество "2"</t>
  </si>
  <si>
    <t>Количество "4" и "5"</t>
  </si>
  <si>
    <t>I</t>
  </si>
  <si>
    <t>II</t>
  </si>
  <si>
    <t>III</t>
  </si>
  <si>
    <t>IV</t>
  </si>
  <si>
    <t>год</t>
  </si>
  <si>
    <t>I ч.</t>
  </si>
  <si>
    <t>II ч.</t>
  </si>
  <si>
    <t>III ч.</t>
  </si>
  <si>
    <t>IV ч.</t>
  </si>
  <si>
    <t>Неуспеваемость,              %</t>
  </si>
  <si>
    <t>Качество знаний,         %</t>
  </si>
  <si>
    <t>Неуспеваемость,               %</t>
  </si>
  <si>
    <t>Учитель:</t>
  </si>
  <si>
    <t>Койнова Ольга Николаевна</t>
  </si>
  <si>
    <t>Год:</t>
  </si>
  <si>
    <t>2010-2011 уч.г.</t>
  </si>
  <si>
    <t>5-10</t>
  </si>
  <si>
    <t>Отчёт о прохождении программы и качества знаний по предметам:</t>
  </si>
  <si>
    <t>Предмет(ы):</t>
  </si>
  <si>
    <t>биология, информатика, химия</t>
  </si>
  <si>
    <t>Учителя:</t>
  </si>
  <si>
    <t>Учащихся:</t>
  </si>
  <si>
    <t>класс</t>
  </si>
  <si>
    <t>Четверть:</t>
  </si>
  <si>
    <t>годовая:</t>
  </si>
  <si>
    <t>Успеваемость</t>
  </si>
  <si>
    <t>Качество знаний</t>
  </si>
  <si>
    <t>Класс(ы):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</si>
</sst>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0"/>
    </font>
    <font>
      <sz val="7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theme="6" tint="-0.4999699890613556"/>
      </left>
      <right>
        <color indexed="63"/>
      </right>
      <top style="medium">
        <color theme="6" tint="-0.4999699890613556"/>
      </top>
      <bottom style="medium">
        <color theme="6" tint="-0.4999699890613556"/>
      </bottom>
    </border>
    <border>
      <left>
        <color indexed="63"/>
      </left>
      <right>
        <color indexed="63"/>
      </right>
      <top style="medium">
        <color theme="6" tint="-0.4999699890613556"/>
      </top>
      <bottom style="medium">
        <color theme="6" tint="-0.4999699890613556"/>
      </bottom>
    </border>
    <border>
      <left>
        <color indexed="63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52" fillId="0" borderId="14" xfId="0" applyNumberFormat="1" applyFont="1" applyFill="1" applyBorder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/>
    </xf>
    <xf numFmtId="1" fontId="5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7" fillId="0" borderId="1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 shrinkToFit="1"/>
    </xf>
    <xf numFmtId="0" fontId="43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shrinkToFi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53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0" fontId="43" fillId="0" borderId="0" xfId="0" applyFont="1" applyBorder="1" applyAlignment="1">
      <alignment/>
    </xf>
    <xf numFmtId="0" fontId="54" fillId="0" borderId="0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1" fontId="4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55" fillId="0" borderId="15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5" fillId="0" borderId="29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textRotation="90" wrapText="1" shrinkToFit="1"/>
    </xf>
    <xf numFmtId="0" fontId="5" fillId="0" borderId="11" xfId="0" applyFont="1" applyBorder="1" applyAlignment="1">
      <alignment horizontal="center" vertical="center" textRotation="90" wrapText="1" shrinkToFit="1"/>
    </xf>
    <xf numFmtId="0" fontId="5" fillId="0" borderId="2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textRotation="90" wrapText="1" shrinkToFit="1"/>
    </xf>
    <xf numFmtId="0" fontId="5" fillId="0" borderId="20" xfId="0" applyFont="1" applyBorder="1" applyAlignment="1">
      <alignment horizontal="center" vertical="center" textRotation="90" wrapText="1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Успеваемость по биологии за 2010-2011 уч.г.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6275"/>
          <c:y val="0.1355"/>
          <c:w val="0.81225"/>
          <c:h val="0.82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диаграммы!$A$6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диаграммы!$B$5:$F$5</c:f>
              <c:strCache/>
            </c:strRef>
          </c:cat>
          <c:val>
            <c:numRef>
              <c:f>диаграммы!$B$6:$F$6</c:f>
              <c:numCache/>
            </c:numRef>
          </c:val>
          <c:shape val="box"/>
        </c:ser>
        <c:ser>
          <c:idx val="2"/>
          <c:order val="1"/>
          <c:tx>
            <c:strRef>
              <c:f>диаграммы!$A$7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диаграммы!$B$5:$F$5</c:f>
              <c:strCache/>
            </c:strRef>
          </c:cat>
          <c:val>
            <c:numRef>
              <c:f>диаграммы!$B$7:$F$7</c:f>
              <c:numCache/>
            </c:numRef>
          </c:val>
          <c:shape val="box"/>
        </c:ser>
        <c:ser>
          <c:idx val="3"/>
          <c:order val="2"/>
          <c:tx>
            <c:strRef>
              <c:f>диаграммы!$A$8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диаграммы!$B$5:$F$5</c:f>
              <c:strCache/>
            </c:strRef>
          </c:cat>
          <c:val>
            <c:numRef>
              <c:f>диаграммы!$B$8:$F$8</c:f>
              <c:numCache/>
            </c:numRef>
          </c:val>
          <c:shape val="box"/>
        </c:ser>
        <c:ser>
          <c:idx val="4"/>
          <c:order val="3"/>
          <c:tx>
            <c:strRef>
              <c:f>диаграммы!$A$9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диаграммы!$B$5:$F$5</c:f>
              <c:strCache/>
            </c:strRef>
          </c:cat>
          <c:val>
            <c:numRef>
              <c:f>диаграммы!$B$9:$F$9</c:f>
              <c:numCache/>
            </c:numRef>
          </c:val>
          <c:shape val="box"/>
        </c:ser>
        <c:ser>
          <c:idx val="5"/>
          <c:order val="4"/>
          <c:tx>
            <c:strRef>
              <c:f>диаграммы!$A$10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диаграммы!$B$5:$F$5</c:f>
              <c:strCache/>
            </c:strRef>
          </c:cat>
          <c:val>
            <c:numRef>
              <c:f>диаграммы!$B$10:$F$10</c:f>
              <c:numCache/>
            </c:numRef>
          </c:val>
          <c:shape val="box"/>
        </c:ser>
        <c:ser>
          <c:idx val="0"/>
          <c:order val="5"/>
          <c:tx>
            <c:strRef>
              <c:f>диаграммы!$A$11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диаграммы!$B$5:$F$5</c:f>
              <c:strCache/>
            </c:strRef>
          </c:cat>
          <c:val>
            <c:numRef>
              <c:f>диаграммы!$B$11:$F$11</c:f>
              <c:numCache/>
            </c:numRef>
          </c:val>
          <c:shape val="box"/>
        </c:ser>
        <c:shape val="box"/>
        <c:axId val="30974327"/>
        <c:axId val="10333488"/>
      </c:bar3DChart>
      <c:catAx>
        <c:axId val="30974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33488"/>
        <c:crosses val="autoZero"/>
        <c:auto val="1"/>
        <c:lblOffset val="100"/>
        <c:tickLblSkip val="1"/>
        <c:noMultiLvlLbl val="0"/>
      </c:catAx>
      <c:valAx>
        <c:axId val="10333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73"/>
              <c:y val="-0.4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74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28925"/>
          <c:w val="0.08225"/>
          <c:h val="0.51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Качество знаний по биологии за 2010-2011 уч.г.
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285"/>
          <c:w val="0.65175"/>
          <c:h val="0.9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диаграммы!$G$4:$G$5</c:f>
              <c:strCache>
                <c:ptCount val="1"/>
                <c:pt idx="0">
                  <c:v>Качество знаний I ч.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диаграммы!$A$6:$A$11</c:f>
              <c:numCache/>
            </c:numRef>
          </c:cat>
          <c:val>
            <c:numRef>
              <c:f>диаграммы!$G$6:$G$11</c:f>
              <c:numCache/>
            </c:numRef>
          </c:val>
          <c:shape val="box"/>
        </c:ser>
        <c:ser>
          <c:idx val="1"/>
          <c:order val="1"/>
          <c:tx>
            <c:strRef>
              <c:f>диаграммы!$H$4:$H$5</c:f>
              <c:strCache>
                <c:ptCount val="1"/>
                <c:pt idx="0">
                  <c:v>Качество знаний II ч.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диаграммы!$A$6:$A$11</c:f>
              <c:numCache/>
            </c:numRef>
          </c:cat>
          <c:val>
            <c:numRef>
              <c:f>диаграммы!$H$6:$H$11</c:f>
              <c:numCache/>
            </c:numRef>
          </c:val>
          <c:shape val="box"/>
        </c:ser>
        <c:ser>
          <c:idx val="2"/>
          <c:order val="2"/>
          <c:tx>
            <c:strRef>
              <c:f>диаграммы!$I$4:$I$5</c:f>
              <c:strCache>
                <c:ptCount val="1"/>
                <c:pt idx="0">
                  <c:v>Качество знаний III ч.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диаграммы!$A$6:$A$11</c:f>
              <c:numCache/>
            </c:numRef>
          </c:cat>
          <c:val>
            <c:numRef>
              <c:f>диаграммы!$I$6:$I$11</c:f>
              <c:numCache/>
            </c:numRef>
          </c:val>
          <c:shape val="box"/>
        </c:ser>
        <c:ser>
          <c:idx val="3"/>
          <c:order val="3"/>
          <c:tx>
            <c:strRef>
              <c:f>диаграммы!$J$4:$J$5</c:f>
              <c:strCache>
                <c:ptCount val="1"/>
                <c:pt idx="0">
                  <c:v>Качество знаний IV ч.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диаграммы!$A$6:$A$11</c:f>
              <c:numCache/>
            </c:numRef>
          </c:cat>
          <c:val>
            <c:numRef>
              <c:f>диаграммы!$J$6:$J$11</c:f>
              <c:numCache/>
            </c:numRef>
          </c:val>
          <c:shape val="box"/>
        </c:ser>
        <c:ser>
          <c:idx val="4"/>
          <c:order val="4"/>
          <c:tx>
            <c:strRef>
              <c:f>диаграммы!$K$4:$K$5</c:f>
              <c:strCache>
                <c:ptCount val="1"/>
                <c:pt idx="0">
                  <c:v>Качество знаний год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диаграммы!$A$6:$A$11</c:f>
              <c:numCache/>
            </c:numRef>
          </c:cat>
          <c:val>
            <c:numRef>
              <c:f>диаграммы!$K$6:$K$11</c:f>
              <c:numCache/>
            </c:numRef>
          </c:val>
          <c:shape val="box"/>
        </c:ser>
        <c:shape val="box"/>
        <c:axId val="25892529"/>
        <c:axId val="31706170"/>
      </c:bar3DChart>
      <c:catAx>
        <c:axId val="2589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6525"/>
              <c:y val="-0.4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"/>
          <c:y val="0.47675"/>
          <c:w val="0.30325"/>
          <c:h val="0.44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Успеваемость по информатике за 2010-2011 уч.г.</a:t>
            </a:r>
          </a:p>
        </c:rich>
      </c:tx>
      <c:layout>
        <c:manualLayout>
          <c:xMode val="factor"/>
          <c:yMode val="factor"/>
          <c:x val="0.0205"/>
          <c:y val="0.011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6275"/>
          <c:y val="0.14925"/>
          <c:w val="0.81225"/>
          <c:h val="0.8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диаграммы!$A$17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диаграммы!$B$16:$F$16</c:f>
              <c:strCache/>
            </c:strRef>
          </c:cat>
          <c:val>
            <c:numRef>
              <c:f>диаграммы!$B$17:$F$17</c:f>
              <c:numCache/>
            </c:numRef>
          </c:val>
          <c:shape val="box"/>
        </c:ser>
        <c:ser>
          <c:idx val="1"/>
          <c:order val="1"/>
          <c:tx>
            <c:strRef>
              <c:f>диаграммы!$A$18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диаграммы!$B$16:$F$16</c:f>
              <c:strCache/>
            </c:strRef>
          </c:cat>
          <c:val>
            <c:numRef>
              <c:f>диаграммы!$B$18:$F$18</c:f>
              <c:numCache/>
            </c:numRef>
          </c:val>
          <c:shape val="box"/>
        </c:ser>
        <c:ser>
          <c:idx val="2"/>
          <c:order val="2"/>
          <c:tx>
            <c:strRef>
              <c:f>диаграммы!$A$19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диаграммы!$B$16:$F$16</c:f>
              <c:strCache/>
            </c:strRef>
          </c:cat>
          <c:val>
            <c:numRef>
              <c:f>диаграммы!$B$19:$F$19</c:f>
              <c:numCache/>
            </c:numRef>
          </c:val>
          <c:shape val="box"/>
        </c:ser>
        <c:ser>
          <c:idx val="3"/>
          <c:order val="3"/>
          <c:tx>
            <c:strRef>
              <c:f>диаграммы!$A$20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диаграммы!$B$16:$F$16</c:f>
              <c:strCache/>
            </c:strRef>
          </c:cat>
          <c:val>
            <c:numRef>
              <c:f>диаграммы!$B$20:$F$20</c:f>
              <c:numCache/>
            </c:numRef>
          </c:val>
          <c:shape val="box"/>
        </c:ser>
        <c:ser>
          <c:idx val="4"/>
          <c:order val="4"/>
          <c:tx>
            <c:strRef>
              <c:f>диаграммы!$A$21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диаграммы!$B$16:$F$16</c:f>
              <c:strCache/>
            </c:strRef>
          </c:cat>
          <c:val>
            <c:numRef>
              <c:f>диаграммы!$B$21:$F$21</c:f>
              <c:numCache/>
            </c:numRef>
          </c:val>
          <c:shape val="box"/>
        </c:ser>
        <c:ser>
          <c:idx val="5"/>
          <c:order val="5"/>
          <c:tx>
            <c:strRef>
              <c:f>диаграммы!$A$22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диаграммы!$B$16:$F$16</c:f>
              <c:strCache/>
            </c:strRef>
          </c:cat>
          <c:val>
            <c:numRef>
              <c:f>диаграммы!$B$22:$F$22</c:f>
              <c:numCache/>
            </c:numRef>
          </c:val>
          <c:shape val="box"/>
        </c:ser>
        <c:ser>
          <c:idx val="6"/>
          <c:order val="6"/>
          <c:tx>
            <c:strRef>
              <c:f>диаграммы!$A$23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диаграммы!$B$16:$F$16</c:f>
              <c:strCache/>
            </c:strRef>
          </c:cat>
          <c:val>
            <c:numRef>
              <c:f>диаграммы!$B$23:$F$23</c:f>
              <c:numCache/>
            </c:numRef>
          </c:val>
          <c:shape val="box"/>
        </c:ser>
        <c:shape val="box"/>
        <c:axId val="16920075"/>
        <c:axId val="18062948"/>
      </c:bar3D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7075"/>
              <c:y val="-0.4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20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1495"/>
          <c:w val="0.08"/>
          <c:h val="0.63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Качество знаний по информатике за 2010-2011 уч.г.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575"/>
          <c:y val="0.14875"/>
          <c:w val="0.6005"/>
          <c:h val="0.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диаграммы!$G$15:$G$16</c:f>
              <c:strCache>
                <c:ptCount val="1"/>
                <c:pt idx="0">
                  <c:v>Качество знаний I ч.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диаграммы!$A$17:$A$23</c:f>
              <c:numCache/>
            </c:numRef>
          </c:cat>
          <c:val>
            <c:numRef>
              <c:f>диаграммы!$G$17:$G$23</c:f>
              <c:numCache/>
            </c:numRef>
          </c:val>
          <c:shape val="box"/>
        </c:ser>
        <c:ser>
          <c:idx val="1"/>
          <c:order val="1"/>
          <c:tx>
            <c:strRef>
              <c:f>диаграммы!$H$15:$H$16</c:f>
              <c:strCache>
                <c:ptCount val="1"/>
                <c:pt idx="0">
                  <c:v>Качество знаний II ч.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диаграммы!$A$17:$A$23</c:f>
              <c:numCache/>
            </c:numRef>
          </c:cat>
          <c:val>
            <c:numRef>
              <c:f>диаграммы!$H$17:$H$23</c:f>
              <c:numCache/>
            </c:numRef>
          </c:val>
          <c:shape val="box"/>
        </c:ser>
        <c:ser>
          <c:idx val="2"/>
          <c:order val="2"/>
          <c:tx>
            <c:strRef>
              <c:f>диаграммы!$I$15:$I$16</c:f>
              <c:strCache>
                <c:ptCount val="1"/>
                <c:pt idx="0">
                  <c:v>Качество знаний III ч.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диаграммы!$A$17:$A$23</c:f>
              <c:numCache/>
            </c:numRef>
          </c:cat>
          <c:val>
            <c:numRef>
              <c:f>диаграммы!$I$17:$I$23</c:f>
              <c:numCache/>
            </c:numRef>
          </c:val>
          <c:shape val="box"/>
        </c:ser>
        <c:ser>
          <c:idx val="3"/>
          <c:order val="3"/>
          <c:tx>
            <c:strRef>
              <c:f>диаграммы!$J$15:$J$16</c:f>
              <c:strCache>
                <c:ptCount val="1"/>
                <c:pt idx="0">
                  <c:v>Качество знаний IV ч.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диаграммы!$A$17:$A$23</c:f>
              <c:numCache/>
            </c:numRef>
          </c:cat>
          <c:val>
            <c:numRef>
              <c:f>диаграммы!$J$17:$J$23</c:f>
              <c:numCache/>
            </c:numRef>
          </c:val>
          <c:shape val="box"/>
        </c:ser>
        <c:ser>
          <c:idx val="4"/>
          <c:order val="4"/>
          <c:tx>
            <c:strRef>
              <c:f>диаграммы!$K$15:$K$16</c:f>
              <c:strCache>
                <c:ptCount val="1"/>
                <c:pt idx="0">
                  <c:v>Качество знаний год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диаграммы!$A$17:$A$23</c:f>
              <c:numCache/>
            </c:numRef>
          </c:cat>
          <c:val>
            <c:numRef>
              <c:f>диаграммы!$K$17:$K$23</c:f>
              <c:numCache/>
            </c:numRef>
          </c:val>
          <c:shape val="box"/>
        </c:ser>
        <c:shape val="box"/>
        <c:axId val="28348805"/>
        <c:axId val="53812654"/>
      </c:bar3DChart>
      <c:catAx>
        <c:axId val="2834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2654"/>
        <c:crosses val="autoZero"/>
        <c:auto val="1"/>
        <c:lblOffset val="100"/>
        <c:tickLblSkip val="1"/>
        <c:noMultiLvlLbl val="0"/>
      </c:catAx>
      <c:valAx>
        <c:axId val="53812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5475"/>
              <c:y val="-0.4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8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5"/>
          <c:y val="0.31375"/>
          <c:w val="0.301"/>
          <c:h val="0.46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Успеваемость по химии за 2010-2011 уч.г.</a:t>
            </a:r>
          </a:p>
        </c:rich>
      </c:tx>
      <c:layout>
        <c:manualLayout>
          <c:xMode val="factor"/>
          <c:yMode val="factor"/>
          <c:x val="-0.0045"/>
          <c:y val="-0.00725"/>
        </c:manualLayout>
      </c:layout>
      <c:spPr>
        <a:noFill/>
        <a:ln w="3175"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6275"/>
          <c:y val="0.13925"/>
          <c:w val="0.81225"/>
          <c:h val="0.82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диаграммы!$A$29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диаграммы!$B$28:$F$28</c:f>
              <c:strCache/>
            </c:strRef>
          </c:cat>
          <c:val>
            <c:numRef>
              <c:f>диаграммы!$B$29:$F$29</c:f>
              <c:numCache/>
            </c:numRef>
          </c:val>
          <c:shape val="box"/>
        </c:ser>
        <c:ser>
          <c:idx val="2"/>
          <c:order val="1"/>
          <c:tx>
            <c:strRef>
              <c:f>диаграммы!$A$30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диаграммы!$B$28:$F$28</c:f>
              <c:strCache/>
            </c:strRef>
          </c:cat>
          <c:val>
            <c:numRef>
              <c:f>диаграммы!$B$30:$F$30</c:f>
              <c:numCache/>
            </c:numRef>
          </c:val>
          <c:shape val="box"/>
        </c:ser>
        <c:ser>
          <c:idx val="3"/>
          <c:order val="2"/>
          <c:tx>
            <c:strRef>
              <c:f>диаграммы!$A$31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диаграммы!$B$28:$F$28</c:f>
              <c:strCache/>
            </c:strRef>
          </c:cat>
          <c:val>
            <c:numRef>
              <c:f>диаграммы!$B$31:$F$31</c:f>
              <c:numCache/>
            </c:numRef>
          </c:val>
          <c:shape val="box"/>
        </c:ser>
        <c:ser>
          <c:idx val="4"/>
          <c:order val="3"/>
          <c:tx>
            <c:strRef>
              <c:f>диаграммы!$A$32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диаграммы!$B$28:$F$28</c:f>
              <c:strCache/>
            </c:strRef>
          </c:cat>
          <c:val>
            <c:numRef>
              <c:f>диаграммы!$B$32:$F$32</c:f>
              <c:numCache/>
            </c:numRef>
          </c:val>
          <c:shape val="box"/>
        </c:ser>
        <c:shape val="box"/>
        <c:axId val="14551839"/>
        <c:axId val="63857688"/>
      </c:bar3D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57688"/>
        <c:crosses val="autoZero"/>
        <c:auto val="1"/>
        <c:lblOffset val="100"/>
        <c:tickLblSkip val="1"/>
        <c:noMultiLvlLbl val="0"/>
      </c:catAx>
      <c:valAx>
        <c:axId val="63857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8675"/>
              <c:y val="-0.4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1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37125"/>
          <c:w val="0.08225"/>
          <c:h val="0.3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Качество знаний по химии за 2010-2011 уч. г.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585"/>
          <c:y val="0.1405"/>
          <c:w val="0.5945"/>
          <c:h val="0.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диаграммы!$G$27:$G$28</c:f>
              <c:strCache>
                <c:ptCount val="1"/>
                <c:pt idx="0">
                  <c:v>Качество знаний I ч.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диаграммы!$A$29:$A$32</c:f>
              <c:numCache/>
            </c:numRef>
          </c:cat>
          <c:val>
            <c:numRef>
              <c:f>диаграммы!$G$29:$G$32</c:f>
              <c:numCache/>
            </c:numRef>
          </c:val>
          <c:shape val="box"/>
        </c:ser>
        <c:ser>
          <c:idx val="1"/>
          <c:order val="1"/>
          <c:tx>
            <c:strRef>
              <c:f>диаграммы!$H$27:$H$28</c:f>
              <c:strCache>
                <c:ptCount val="1"/>
                <c:pt idx="0">
                  <c:v>Качество знаний II ч.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диаграммы!$A$29:$A$32</c:f>
              <c:numCache/>
            </c:numRef>
          </c:cat>
          <c:val>
            <c:numRef>
              <c:f>диаграммы!$H$29:$H$32</c:f>
              <c:numCache/>
            </c:numRef>
          </c:val>
          <c:shape val="box"/>
        </c:ser>
        <c:ser>
          <c:idx val="2"/>
          <c:order val="2"/>
          <c:tx>
            <c:strRef>
              <c:f>диаграммы!$I$27:$I$28</c:f>
              <c:strCache>
                <c:ptCount val="1"/>
                <c:pt idx="0">
                  <c:v>Качество знаний III ч.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диаграммы!$A$29:$A$32</c:f>
              <c:numCache/>
            </c:numRef>
          </c:cat>
          <c:val>
            <c:numRef>
              <c:f>диаграммы!$I$29:$I$32</c:f>
              <c:numCache/>
            </c:numRef>
          </c:val>
          <c:shape val="box"/>
        </c:ser>
        <c:ser>
          <c:idx val="3"/>
          <c:order val="3"/>
          <c:tx>
            <c:strRef>
              <c:f>диаграммы!$J$27:$J$28</c:f>
              <c:strCache>
                <c:ptCount val="1"/>
                <c:pt idx="0">
                  <c:v>Качество знаний IV ч.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диаграммы!$A$29:$A$32</c:f>
              <c:numCache/>
            </c:numRef>
          </c:cat>
          <c:val>
            <c:numRef>
              <c:f>диаграммы!$J$29:$J$32</c:f>
              <c:numCache/>
            </c:numRef>
          </c:val>
          <c:shape val="box"/>
        </c:ser>
        <c:ser>
          <c:idx val="4"/>
          <c:order val="4"/>
          <c:tx>
            <c:strRef>
              <c:f>диаграммы!$K$27:$K$28</c:f>
              <c:strCache>
                <c:ptCount val="1"/>
                <c:pt idx="0">
                  <c:v>Качество знаний год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диаграммы!$A$29:$A$32</c:f>
              <c:numCache/>
            </c:numRef>
          </c:cat>
          <c:val>
            <c:numRef>
              <c:f>диаграммы!$K$29:$K$32</c:f>
              <c:numCache/>
            </c:numRef>
          </c:val>
          <c:shape val="box"/>
        </c:ser>
        <c:shape val="box"/>
        <c:axId val="37848281"/>
        <c:axId val="5090210"/>
      </c:bar3D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6175"/>
              <c:y val="-0.4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8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326"/>
          <c:w val="0.305"/>
          <c:h val="0.44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28575</xdr:rowOff>
    </xdr:from>
    <xdr:to>
      <xdr:col>18</xdr:col>
      <xdr:colOff>66675</xdr:colOff>
      <xdr:row>14</xdr:row>
      <xdr:rowOff>114300</xdr:rowOff>
    </xdr:to>
    <xdr:graphicFrame>
      <xdr:nvGraphicFramePr>
        <xdr:cNvPr id="1" name="Диаграмма 3"/>
        <xdr:cNvGraphicFramePr/>
      </xdr:nvGraphicFramePr>
      <xdr:xfrm>
        <a:off x="4229100" y="28575"/>
        <a:ext cx="42576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171450</xdr:colOff>
      <xdr:row>0</xdr:row>
      <xdr:rowOff>19050</xdr:rowOff>
    </xdr:from>
    <xdr:to>
      <xdr:col>25</xdr:col>
      <xdr:colOff>514350</xdr:colOff>
      <xdr:row>14</xdr:row>
      <xdr:rowOff>95250</xdr:rowOff>
    </xdr:to>
    <xdr:graphicFrame>
      <xdr:nvGraphicFramePr>
        <xdr:cNvPr id="2" name="Диаграмма 6"/>
        <xdr:cNvGraphicFramePr/>
      </xdr:nvGraphicFramePr>
      <xdr:xfrm>
        <a:off x="8591550" y="19050"/>
        <a:ext cx="4610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95250</xdr:colOff>
      <xdr:row>14</xdr:row>
      <xdr:rowOff>133350</xdr:rowOff>
    </xdr:from>
    <xdr:to>
      <xdr:col>18</xdr:col>
      <xdr:colOff>85725</xdr:colOff>
      <xdr:row>27</xdr:row>
      <xdr:rowOff>161925</xdr:rowOff>
    </xdr:to>
    <xdr:graphicFrame>
      <xdr:nvGraphicFramePr>
        <xdr:cNvPr id="3" name="Диаграмма 7"/>
        <xdr:cNvGraphicFramePr/>
      </xdr:nvGraphicFramePr>
      <xdr:xfrm>
        <a:off x="4248150" y="2800350"/>
        <a:ext cx="4257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190500</xdr:colOff>
      <xdr:row>14</xdr:row>
      <xdr:rowOff>133350</xdr:rowOff>
    </xdr:from>
    <xdr:to>
      <xdr:col>25</xdr:col>
      <xdr:colOff>533400</xdr:colOff>
      <xdr:row>27</xdr:row>
      <xdr:rowOff>171450</xdr:rowOff>
    </xdr:to>
    <xdr:graphicFrame>
      <xdr:nvGraphicFramePr>
        <xdr:cNvPr id="4" name="Диаграмма 8"/>
        <xdr:cNvGraphicFramePr/>
      </xdr:nvGraphicFramePr>
      <xdr:xfrm>
        <a:off x="8610600" y="2800350"/>
        <a:ext cx="46101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85725</xdr:colOff>
      <xdr:row>28</xdr:row>
      <xdr:rowOff>66675</xdr:rowOff>
    </xdr:from>
    <xdr:to>
      <xdr:col>18</xdr:col>
      <xdr:colOff>76200</xdr:colOff>
      <xdr:row>42</xdr:row>
      <xdr:rowOff>76200</xdr:rowOff>
    </xdr:to>
    <xdr:graphicFrame>
      <xdr:nvGraphicFramePr>
        <xdr:cNvPr id="5" name="Диаграмма 10"/>
        <xdr:cNvGraphicFramePr/>
      </xdr:nvGraphicFramePr>
      <xdr:xfrm>
        <a:off x="4238625" y="5400675"/>
        <a:ext cx="42576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238125</xdr:colOff>
      <xdr:row>28</xdr:row>
      <xdr:rowOff>76200</xdr:rowOff>
    </xdr:from>
    <xdr:to>
      <xdr:col>25</xdr:col>
      <xdr:colOff>523875</xdr:colOff>
      <xdr:row>42</xdr:row>
      <xdr:rowOff>66675</xdr:rowOff>
    </xdr:to>
    <xdr:graphicFrame>
      <xdr:nvGraphicFramePr>
        <xdr:cNvPr id="6" name="Диаграмма 6"/>
        <xdr:cNvGraphicFramePr/>
      </xdr:nvGraphicFramePr>
      <xdr:xfrm>
        <a:off x="8658225" y="5410200"/>
        <a:ext cx="455295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tabSelected="1" workbookViewId="0" topLeftCell="A1">
      <selection activeCell="J9" sqref="J9"/>
    </sheetView>
  </sheetViews>
  <sheetFormatPr defaultColWidth="9.140625" defaultRowHeight="15"/>
  <cols>
    <col min="1" max="1" width="6.140625" style="0" customWidth="1"/>
    <col min="4" max="4" width="18.8515625" style="0" customWidth="1"/>
  </cols>
  <sheetData>
    <row r="1" spans="1:8" ht="15" customHeight="1">
      <c r="A1" s="75" t="s">
        <v>54</v>
      </c>
      <c r="B1" s="75"/>
      <c r="C1" s="75"/>
      <c r="D1" s="75"/>
      <c r="E1" s="75"/>
      <c r="F1" s="75"/>
      <c r="G1" s="75"/>
      <c r="H1" s="75"/>
    </row>
    <row r="2" spans="1:8" ht="15" customHeight="1">
      <c r="A2" s="74" t="str">
        <f>T('данные для расчёта'!D2:U2)</f>
        <v>биология, информатика, химия</v>
      </c>
      <c r="B2" s="74"/>
      <c r="C2" s="74"/>
      <c r="D2" s="74"/>
      <c r="E2" s="74"/>
      <c r="F2" s="74"/>
      <c r="G2" s="74"/>
      <c r="H2" s="74"/>
    </row>
    <row r="3" spans="1:8" ht="15" customHeight="1">
      <c r="A3" s="16"/>
      <c r="B3" s="75" t="s">
        <v>57</v>
      </c>
      <c r="C3" s="75"/>
      <c r="D3" s="76" t="str">
        <f>T('данные для расчёта'!D1:U1)</f>
        <v>Койнова Ольга Николаевна</v>
      </c>
      <c r="E3" s="76"/>
      <c r="F3" s="76"/>
      <c r="G3" s="76"/>
      <c r="H3" s="76"/>
    </row>
    <row r="4" spans="1:8" ht="15" customHeight="1">
      <c r="A4" s="16"/>
      <c r="B4" s="75" t="s">
        <v>58</v>
      </c>
      <c r="C4" s="75"/>
      <c r="D4" s="51" t="str">
        <f>T('данные для расчёта'!D3:U3)</f>
        <v>5-10</v>
      </c>
      <c r="E4" s="49" t="s">
        <v>59</v>
      </c>
      <c r="F4" s="16"/>
      <c r="G4" s="17"/>
      <c r="H4" s="17"/>
    </row>
    <row r="5" spans="1:8" ht="15" customHeight="1">
      <c r="A5" s="16"/>
      <c r="B5" s="75" t="s">
        <v>60</v>
      </c>
      <c r="C5" s="75"/>
      <c r="D5" s="50" t="s">
        <v>37</v>
      </c>
      <c r="E5" s="74" t="str">
        <f>T('данные для расчёта'!D4:U4)</f>
        <v>2010-2011 уч.г.</v>
      </c>
      <c r="F5" s="74"/>
      <c r="G5" s="17"/>
      <c r="H5" s="17"/>
    </row>
    <row r="7" spans="1:8" ht="15.75">
      <c r="A7" s="109" t="str">
        <f>T('данные для расчёта'!A5:U5)</f>
        <v>Биология</v>
      </c>
      <c r="B7" s="110"/>
      <c r="C7" s="110"/>
      <c r="D7" s="110"/>
      <c r="E7" s="110"/>
      <c r="F7" s="110"/>
      <c r="G7" s="110"/>
      <c r="H7" s="110"/>
    </row>
    <row r="8" spans="1:8" ht="88.5" customHeight="1">
      <c r="A8" s="106" t="s">
        <v>1</v>
      </c>
      <c r="B8" s="107" t="s">
        <v>2</v>
      </c>
      <c r="C8" s="107" t="s">
        <v>3</v>
      </c>
      <c r="D8" s="107" t="s">
        <v>4</v>
      </c>
      <c r="E8" s="108" t="s">
        <v>5</v>
      </c>
      <c r="F8" s="108" t="s">
        <v>6</v>
      </c>
      <c r="G8" s="108" t="s">
        <v>7</v>
      </c>
      <c r="H8" s="108" t="s">
        <v>8</v>
      </c>
    </row>
    <row r="9" spans="1:8" ht="15">
      <c r="A9" s="72">
        <f>N('данные для расчёта'!A8)</f>
        <v>6</v>
      </c>
      <c r="B9" s="103">
        <v>8</v>
      </c>
      <c r="C9" s="2">
        <v>8</v>
      </c>
      <c r="D9" s="58"/>
      <c r="E9" s="30">
        <f>100-G9-H9</f>
        <v>94.44444444444444</v>
      </c>
      <c r="F9" s="30">
        <f>'данные для расчёта'!G8/'данные для расчёта'!B8*100</f>
        <v>38.88888888888889</v>
      </c>
      <c r="G9" s="32">
        <f>'данные для расчёта'!L8/'данные для расчёта'!B8*100</f>
        <v>0</v>
      </c>
      <c r="H9" s="30">
        <f>'данные для расчёта'!Q8/'данные для расчёта'!B8*100</f>
        <v>5.555555555555555</v>
      </c>
    </row>
    <row r="10" spans="1:8" ht="15">
      <c r="A10" s="102">
        <f>N('данные для расчёта'!A9)</f>
        <v>7</v>
      </c>
      <c r="B10" s="104">
        <v>17</v>
      </c>
      <c r="C10" s="4">
        <v>17</v>
      </c>
      <c r="D10" s="58"/>
      <c r="E10" s="30">
        <f>100-G10-H10</f>
        <v>100</v>
      </c>
      <c r="F10" s="30">
        <f>'данные для расчёта'!G9/'данные для расчёта'!B9*100</f>
        <v>52.94117647058824</v>
      </c>
      <c r="G10" s="32">
        <f>'данные для расчёта'!L9/'данные для расчёта'!B9*100</f>
        <v>0</v>
      </c>
      <c r="H10" s="30">
        <f>'данные для расчёта'!Q9/'данные для расчёта'!B9*100</f>
        <v>0</v>
      </c>
    </row>
    <row r="11" spans="1:8" ht="15">
      <c r="A11" s="72">
        <f>N('данные для расчёта'!A10)</f>
        <v>8</v>
      </c>
      <c r="B11" s="103">
        <v>17</v>
      </c>
      <c r="C11" s="2">
        <v>17</v>
      </c>
      <c r="D11" s="58"/>
      <c r="E11" s="30">
        <f>100-G11-H11</f>
        <v>100</v>
      </c>
      <c r="F11" s="30">
        <f>'данные для расчёта'!G10/'данные для расчёта'!B10*100</f>
        <v>40</v>
      </c>
      <c r="G11" s="32">
        <f>'данные для расчёта'!L10/'данные для расчёта'!B10*100</f>
        <v>0</v>
      </c>
      <c r="H11" s="30">
        <f>'данные для расчёта'!Q10/'данные для расчёта'!B10*100</f>
        <v>0</v>
      </c>
    </row>
    <row r="12" spans="1:8" ht="15">
      <c r="A12" s="72">
        <f>N('данные для расчёта'!A11)</f>
        <v>9</v>
      </c>
      <c r="B12" s="103">
        <v>18</v>
      </c>
      <c r="C12" s="2">
        <v>18</v>
      </c>
      <c r="D12" s="55"/>
      <c r="E12" s="30">
        <f>100-G12-H12</f>
        <v>100</v>
      </c>
      <c r="F12" s="30">
        <f>'данные для расчёта'!G11/'данные для расчёта'!B11*100</f>
        <v>42.857142857142854</v>
      </c>
      <c r="G12" s="32">
        <f>'данные для расчёта'!L11/'данные для расчёта'!B11*100</f>
        <v>0</v>
      </c>
      <c r="H12" s="30">
        <f>'данные для расчёта'!Q11/'данные для расчёта'!B11*100</f>
        <v>0</v>
      </c>
    </row>
    <row r="13" spans="4:8" ht="15">
      <c r="D13" s="5" t="s">
        <v>9</v>
      </c>
      <c r="E13" s="29">
        <f>AVERAGE(E9:E12)</f>
        <v>98.61111111111111</v>
      </c>
      <c r="F13" s="30">
        <f>AVERAGE(F9:F12)</f>
        <v>43.671802054155</v>
      </c>
      <c r="G13" s="32">
        <f>AVERAGE(G9:G12)</f>
        <v>0</v>
      </c>
      <c r="H13" s="30">
        <f>AVERAGE(H9:H12)</f>
        <v>1.3888888888888888</v>
      </c>
    </row>
    <row r="14" spans="4:8" ht="15">
      <c r="D14" s="5"/>
      <c r="E14" s="9"/>
      <c r="F14" s="10"/>
      <c r="G14" s="10"/>
      <c r="H14" s="10"/>
    </row>
    <row r="15" spans="1:8" ht="15.75">
      <c r="A15" s="109" t="str">
        <f>T('данные для расчёта'!A16:U16)</f>
        <v>Информатика</v>
      </c>
      <c r="B15" s="111"/>
      <c r="C15" s="111"/>
      <c r="D15" s="111"/>
      <c r="E15" s="111"/>
      <c r="F15" s="111"/>
      <c r="G15" s="111"/>
      <c r="H15" s="111"/>
    </row>
    <row r="16" spans="1:8" ht="98.25" customHeight="1">
      <c r="A16" s="106" t="s">
        <v>1</v>
      </c>
      <c r="B16" s="107" t="s">
        <v>2</v>
      </c>
      <c r="C16" s="107" t="s">
        <v>3</v>
      </c>
      <c r="D16" s="107" t="s">
        <v>4</v>
      </c>
      <c r="E16" s="108" t="s">
        <v>5</v>
      </c>
      <c r="F16" s="108" t="s">
        <v>32</v>
      </c>
      <c r="G16" s="108" t="s">
        <v>23</v>
      </c>
      <c r="H16" s="108" t="s">
        <v>8</v>
      </c>
    </row>
    <row r="17" spans="1:8" ht="15.75" customHeight="1">
      <c r="A17" s="71">
        <f>N('данные для расчёта'!A19)</f>
        <v>5</v>
      </c>
      <c r="B17" s="105"/>
      <c r="C17" s="23"/>
      <c r="D17" s="59"/>
      <c r="E17" s="33">
        <f>100-G17-H17</f>
        <v>100</v>
      </c>
      <c r="F17" s="33">
        <f>'данные для расчёта'!G19/'данные для расчёта'!B19*100</f>
        <v>0</v>
      </c>
      <c r="G17" s="33">
        <f>'данные для расчёта'!L19/'данные для расчёта'!B19*100</f>
        <v>0</v>
      </c>
      <c r="H17" s="33">
        <f>'данные для расчёта'!Q19/'данные для расчёта'!B19*100</f>
        <v>0</v>
      </c>
    </row>
    <row r="18" spans="1:8" ht="15">
      <c r="A18" s="72">
        <f>N('данные для расчёта'!A20)</f>
        <v>6</v>
      </c>
      <c r="B18" s="103">
        <v>9</v>
      </c>
      <c r="C18" s="2">
        <v>9</v>
      </c>
      <c r="D18" s="58"/>
      <c r="E18" s="33">
        <f>100-G18-H18</f>
        <v>100</v>
      </c>
      <c r="F18" s="33">
        <f>'данные для расчёта'!G20/'данные для расчёта'!B20*100</f>
        <v>38.88888888888889</v>
      </c>
      <c r="G18" s="33">
        <f>'данные для расчёта'!L20/'данные для расчёта'!B20*100</f>
        <v>0</v>
      </c>
      <c r="H18" s="33">
        <f>'данные для расчёта'!Q20/'данные для расчёта'!B20*100</f>
        <v>0</v>
      </c>
    </row>
    <row r="19" spans="1:8" ht="15">
      <c r="A19" s="72">
        <f>N('данные для расчёта'!A21)</f>
        <v>7</v>
      </c>
      <c r="B19" s="103">
        <v>9</v>
      </c>
      <c r="C19" s="2">
        <v>9</v>
      </c>
      <c r="D19" s="58"/>
      <c r="E19" s="33">
        <f>100-G19-H19</f>
        <v>100</v>
      </c>
      <c r="F19" s="33">
        <f>'данные для расчёта'!G21/'данные для расчёта'!B21*100</f>
        <v>64.70588235294117</v>
      </c>
      <c r="G19" s="33">
        <f>'данные для расчёта'!L21/'данные для расчёта'!B21*100</f>
        <v>0</v>
      </c>
      <c r="H19" s="33">
        <f>'данные для расчёта'!Q21/'данные для расчёта'!B21*100</f>
        <v>0</v>
      </c>
    </row>
    <row r="20" spans="1:8" ht="15">
      <c r="A20" s="72">
        <f>N('данные для расчёта'!A22)</f>
        <v>8</v>
      </c>
      <c r="B20" s="103">
        <v>9</v>
      </c>
      <c r="C20" s="2">
        <v>9</v>
      </c>
      <c r="D20" s="58"/>
      <c r="E20" s="33">
        <f>100-G20-H20</f>
        <v>100</v>
      </c>
      <c r="F20" s="33">
        <f>'данные для расчёта'!G22/'данные для расчёта'!B22*100</f>
        <v>30</v>
      </c>
      <c r="G20" s="33">
        <f>'данные для расчёта'!L22/'данные для расчёта'!B22*100</f>
        <v>0</v>
      </c>
      <c r="H20" s="33">
        <f>'данные для расчёта'!Q22/'данные для расчёта'!B22*100</f>
        <v>0</v>
      </c>
    </row>
    <row r="21" spans="1:8" ht="15">
      <c r="A21" s="72">
        <f>N('данные для расчёта'!A23)</f>
        <v>9</v>
      </c>
      <c r="B21" s="103">
        <v>17</v>
      </c>
      <c r="C21" s="2">
        <v>17</v>
      </c>
      <c r="D21" s="55"/>
      <c r="E21" s="33">
        <f>100-G21-H21</f>
        <v>100</v>
      </c>
      <c r="F21" s="33">
        <f>'данные для расчёта'!G23/'данные для расчёта'!B23*100</f>
        <v>50</v>
      </c>
      <c r="G21" s="33">
        <f>'данные для расчёта'!L23/'данные для расчёта'!B23*100</f>
        <v>0</v>
      </c>
      <c r="H21" s="33">
        <f>'данные для расчёта'!Q23/'данные для расчёта'!B23*100</f>
        <v>0</v>
      </c>
    </row>
    <row r="22" spans="4:8" ht="15">
      <c r="D22" s="5" t="s">
        <v>9</v>
      </c>
      <c r="E22" s="29">
        <f>AVERAGE(E17:E21)</f>
        <v>100</v>
      </c>
      <c r="F22" s="29">
        <f>AVERAGE(F17:F21)</f>
        <v>36.71895424836602</v>
      </c>
      <c r="G22" s="36">
        <f>AVERAGE(G17:G21)</f>
        <v>0</v>
      </c>
      <c r="H22" s="30">
        <f>AVERAGE(H17:H21)</f>
        <v>0</v>
      </c>
    </row>
    <row r="23" spans="4:8" ht="15">
      <c r="D23" s="5"/>
      <c r="E23" s="9"/>
      <c r="F23" s="9"/>
      <c r="G23" s="12"/>
      <c r="H23" s="10"/>
    </row>
    <row r="24" spans="1:8" ht="15.75">
      <c r="A24" s="109" t="str">
        <f>T('данные для расчёта'!A28:U28)</f>
        <v>Химия</v>
      </c>
      <c r="B24" s="110"/>
      <c r="C24" s="110"/>
      <c r="D24" s="110"/>
      <c r="E24" s="110"/>
      <c r="F24" s="110"/>
      <c r="G24" s="110"/>
      <c r="H24" s="110"/>
    </row>
    <row r="25" spans="1:8" ht="99" customHeight="1">
      <c r="A25" s="106" t="s">
        <v>1</v>
      </c>
      <c r="B25" s="107" t="s">
        <v>2</v>
      </c>
      <c r="C25" s="107" t="s">
        <v>3</v>
      </c>
      <c r="D25" s="107" t="s">
        <v>4</v>
      </c>
      <c r="E25" s="108" t="s">
        <v>5</v>
      </c>
      <c r="F25" s="108" t="s">
        <v>24</v>
      </c>
      <c r="G25" s="108" t="s">
        <v>26</v>
      </c>
      <c r="H25" s="108" t="s">
        <v>8</v>
      </c>
    </row>
    <row r="26" spans="1:8" ht="15">
      <c r="A26" s="72">
        <f>N('данные для расчёта'!A31)</f>
        <v>8</v>
      </c>
      <c r="B26" s="103">
        <v>17</v>
      </c>
      <c r="C26" s="2">
        <v>17</v>
      </c>
      <c r="D26" s="58"/>
      <c r="E26" s="30">
        <f>100-G26-H26</f>
        <v>100</v>
      </c>
      <c r="F26" s="30">
        <f>'данные для расчёта'!G31/'данные для расчёта'!B31*100</f>
        <v>40</v>
      </c>
      <c r="G26" s="30">
        <f>'данные для расчёта'!L31/'данные для расчёта'!B31*100</f>
        <v>0</v>
      </c>
      <c r="H26" s="30">
        <f>'данные для расчёта'!Q31/'данные для расчёта'!B31*100</f>
        <v>0</v>
      </c>
    </row>
    <row r="27" spans="1:8" ht="15">
      <c r="A27" s="72">
        <f>N('данные для расчёта'!A32)</f>
        <v>9</v>
      </c>
      <c r="B27" s="103">
        <v>17</v>
      </c>
      <c r="C27" s="2">
        <v>17</v>
      </c>
      <c r="D27" s="58"/>
      <c r="E27" s="30">
        <f>100-G27-H27</f>
        <v>100</v>
      </c>
      <c r="F27" s="30">
        <f>'данные для расчёта'!G32/'данные для расчёта'!B32*100</f>
        <v>42.857142857142854</v>
      </c>
      <c r="G27" s="30">
        <f>'данные для расчёта'!L32/'данные для расчёта'!B32*100</f>
        <v>0</v>
      </c>
      <c r="H27" s="30">
        <f>'данные для расчёта'!Q32/'данные для расчёта'!B32*100</f>
        <v>0</v>
      </c>
    </row>
    <row r="28" spans="4:8" ht="15">
      <c r="D28" s="5" t="s">
        <v>9</v>
      </c>
      <c r="E28" s="30">
        <f>AVERAGE(E26:E27)</f>
        <v>100</v>
      </c>
      <c r="F28" s="30">
        <f>AVERAGE(F26:F27)</f>
        <v>41.42857142857143</v>
      </c>
      <c r="G28" s="30">
        <f>AVERAGE(G26:G27)</f>
        <v>0</v>
      </c>
      <c r="H28" s="30">
        <f>AVERAGE(H26:H27)</f>
        <v>0</v>
      </c>
    </row>
  </sheetData>
  <sheetProtection/>
  <mergeCells count="10">
    <mergeCell ref="E5:F5"/>
    <mergeCell ref="A7:H7"/>
    <mergeCell ref="A15:H15"/>
    <mergeCell ref="A24:H24"/>
    <mergeCell ref="A1:H1"/>
    <mergeCell ref="A2:H2"/>
    <mergeCell ref="B3:C3"/>
    <mergeCell ref="D3:H3"/>
    <mergeCell ref="B4:C4"/>
    <mergeCell ref="B5:C5"/>
  </mergeCells>
  <conditionalFormatting sqref="E9:H13 E17:H22 E26:H28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{afdcb323-7987-4fff-a7ce-7cfcf0ed7098}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dcb323-7987-4fff-a7ce-7cfcf0ed70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E9:H13 E17:H22 E26:H28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workbookViewId="0" topLeftCell="A1">
      <selection activeCell="A30" activeCellId="5" sqref="A7:H7 A9:A14 A17:H17 A19:A25 A28:H28 A30:A33"/>
    </sheetView>
  </sheetViews>
  <sheetFormatPr defaultColWidth="9.140625" defaultRowHeight="15"/>
  <cols>
    <col min="1" max="1" width="6.7109375" style="0" customWidth="1"/>
    <col min="3" max="3" width="7.421875" style="0" customWidth="1"/>
    <col min="4" max="4" width="18.421875" style="0" customWidth="1"/>
    <col min="9" max="9" width="4.00390625" style="0" customWidth="1"/>
  </cols>
  <sheetData>
    <row r="1" spans="1:9" ht="15" customHeight="1">
      <c r="A1" s="75" t="s">
        <v>54</v>
      </c>
      <c r="B1" s="75"/>
      <c r="C1" s="75"/>
      <c r="D1" s="75"/>
      <c r="E1" s="75"/>
      <c r="F1" s="75"/>
      <c r="G1" s="75"/>
      <c r="H1" s="75"/>
      <c r="I1" s="16"/>
    </row>
    <row r="2" spans="1:8" ht="15" customHeight="1">
      <c r="A2" s="74" t="str">
        <f>T('данные для расчёта'!D2:U2)</f>
        <v>биология, информатика, химия</v>
      </c>
      <c r="B2" s="74"/>
      <c r="C2" s="74"/>
      <c r="D2" s="74"/>
      <c r="E2" s="74"/>
      <c r="F2" s="74"/>
      <c r="G2" s="74"/>
      <c r="H2" s="74"/>
    </row>
    <row r="3" spans="1:8" ht="15" customHeight="1">
      <c r="A3" s="16"/>
      <c r="B3" s="75" t="s">
        <v>57</v>
      </c>
      <c r="C3" s="75"/>
      <c r="D3" s="76" t="str">
        <f>T('данные для расчёта'!D1:U1)</f>
        <v>Койнова Ольга Николаевна</v>
      </c>
      <c r="E3" s="76"/>
      <c r="F3" s="76"/>
      <c r="G3" s="76"/>
      <c r="H3" s="76"/>
    </row>
    <row r="4" spans="1:8" ht="15" customHeight="1">
      <c r="A4" s="16"/>
      <c r="B4" s="75" t="s">
        <v>58</v>
      </c>
      <c r="C4" s="75"/>
      <c r="D4" s="51" t="str">
        <f>T('данные для расчёта'!D3:U3)</f>
        <v>5-10</v>
      </c>
      <c r="E4" s="49" t="s">
        <v>59</v>
      </c>
      <c r="F4" s="16"/>
      <c r="G4" s="17"/>
      <c r="H4" s="17"/>
    </row>
    <row r="5" spans="1:8" ht="15" customHeight="1">
      <c r="A5" s="16"/>
      <c r="B5" s="75" t="s">
        <v>60</v>
      </c>
      <c r="C5" s="75"/>
      <c r="D5" s="50" t="s">
        <v>38</v>
      </c>
      <c r="E5" s="74" t="str">
        <f>T('данные для расчёта'!D4:U4)</f>
        <v>2010-2011 уч.г.</v>
      </c>
      <c r="F5" s="74"/>
      <c r="G5" s="17"/>
      <c r="H5" s="17"/>
    </row>
    <row r="7" spans="1:8" ht="15.75">
      <c r="A7" s="109" t="str">
        <f>T('данные для расчёта'!A5:U5)</f>
        <v>Биология</v>
      </c>
      <c r="B7" s="110"/>
      <c r="C7" s="110"/>
      <c r="D7" s="110"/>
      <c r="E7" s="110"/>
      <c r="F7" s="110"/>
      <c r="G7" s="110"/>
      <c r="H7" s="110"/>
    </row>
    <row r="8" spans="1:8" ht="99" customHeight="1">
      <c r="A8" s="106" t="s">
        <v>1</v>
      </c>
      <c r="B8" s="107" t="s">
        <v>2</v>
      </c>
      <c r="C8" s="107" t="s">
        <v>3</v>
      </c>
      <c r="D8" s="107" t="s">
        <v>4</v>
      </c>
      <c r="E8" s="108" t="s">
        <v>5</v>
      </c>
      <c r="F8" s="108" t="s">
        <v>6</v>
      </c>
      <c r="G8" s="108" t="s">
        <v>7</v>
      </c>
      <c r="H8" s="108" t="s">
        <v>8</v>
      </c>
    </row>
    <row r="9" spans="1:8" ht="15">
      <c r="A9" s="72">
        <f>N('данные для расчёта'!A8)</f>
        <v>6</v>
      </c>
      <c r="B9" s="103">
        <v>7</v>
      </c>
      <c r="C9" s="2">
        <v>7</v>
      </c>
      <c r="D9" s="54"/>
      <c r="E9" s="30">
        <f aca="true" t="shared" si="0" ref="E9:E14">100-G9-H9</f>
        <v>100</v>
      </c>
      <c r="F9" s="30">
        <f>'данные для расчёта'!H8/'данные для расчёта'!C8*100</f>
        <v>37.5</v>
      </c>
      <c r="G9" s="32">
        <f>'данные для расчёта'!M8/'данные для расчёта'!C8*100</f>
        <v>0</v>
      </c>
      <c r="H9" s="30">
        <f>'данные для расчёта'!R8/'данные для расчёта'!C8*100</f>
        <v>0</v>
      </c>
    </row>
    <row r="10" spans="1:8" ht="15">
      <c r="A10" s="102">
        <f>N('данные для расчёта'!A9)</f>
        <v>7</v>
      </c>
      <c r="B10" s="104">
        <v>14</v>
      </c>
      <c r="C10" s="4">
        <v>14</v>
      </c>
      <c r="D10" s="54"/>
      <c r="E10" s="30">
        <f t="shared" si="0"/>
        <v>100</v>
      </c>
      <c r="F10" s="30">
        <f>'данные для расчёта'!H9/'данные для расчёта'!C9*100</f>
        <v>47.05882352941176</v>
      </c>
      <c r="G10" s="32">
        <f>'данные для расчёта'!M9/'данные для расчёта'!C9*100</f>
        <v>0</v>
      </c>
      <c r="H10" s="30">
        <f>'данные для расчёта'!R9/'данные для расчёта'!C9*100</f>
        <v>0</v>
      </c>
    </row>
    <row r="11" spans="1:8" ht="15">
      <c r="A11" s="72">
        <f>N('данные для расчёта'!A10)</f>
        <v>8</v>
      </c>
      <c r="B11" s="103">
        <v>14</v>
      </c>
      <c r="C11" s="2">
        <v>14</v>
      </c>
      <c r="D11" s="54"/>
      <c r="E11" s="30">
        <f t="shared" si="0"/>
        <v>100</v>
      </c>
      <c r="F11" s="30">
        <f>'данные для расчёта'!H10/'данные для расчёта'!C10*100</f>
        <v>40</v>
      </c>
      <c r="G11" s="32">
        <f>'данные для расчёта'!M10/'данные для расчёта'!C10*100</f>
        <v>0</v>
      </c>
      <c r="H11" s="30">
        <f>'данные для расчёта'!R10/'данные для расчёта'!C10*100</f>
        <v>0</v>
      </c>
    </row>
    <row r="12" spans="1:8" ht="16.5" customHeight="1">
      <c r="A12" s="72">
        <f>N('данные для расчёта'!A11)</f>
        <v>9</v>
      </c>
      <c r="B12" s="103">
        <v>15</v>
      </c>
      <c r="C12" s="2">
        <v>14</v>
      </c>
      <c r="D12" s="55" t="s">
        <v>12</v>
      </c>
      <c r="E12" s="30">
        <f t="shared" si="0"/>
        <v>100</v>
      </c>
      <c r="F12" s="30">
        <f>'данные для расчёта'!H11/'данные для расчёта'!C11*100</f>
        <v>35.714285714285715</v>
      </c>
      <c r="G12" s="32">
        <f>'данные для расчёта'!M11/'данные для расчёта'!C11*100</f>
        <v>0</v>
      </c>
      <c r="H12" s="30">
        <f>'данные для расчёта'!R11/'данные для расчёта'!C11*100</f>
        <v>0</v>
      </c>
    </row>
    <row r="13" spans="1:8" ht="17.25" customHeight="1">
      <c r="A13" s="72">
        <f>N('данные для расчёта'!A12)</f>
        <v>10</v>
      </c>
      <c r="B13" s="103">
        <v>16</v>
      </c>
      <c r="C13" s="2">
        <v>15</v>
      </c>
      <c r="D13" s="55" t="s">
        <v>12</v>
      </c>
      <c r="E13" s="30">
        <f t="shared" si="0"/>
        <v>100</v>
      </c>
      <c r="F13" s="30">
        <f>'данные для расчёта'!H12/'данные для расчёта'!C12*100</f>
        <v>54.54545454545454</v>
      </c>
      <c r="G13" s="32">
        <f>'данные для расчёта'!M12/'данные для расчёта'!C12*100</f>
        <v>0</v>
      </c>
      <c r="H13" s="30">
        <f>'данные для расчёта'!R12/'данные для расчёта'!C12*100</f>
        <v>0</v>
      </c>
    </row>
    <row r="14" spans="1:8" ht="15" customHeight="1">
      <c r="A14" s="72">
        <f>N('данные для расчёта'!A13)</f>
        <v>11</v>
      </c>
      <c r="B14" s="103"/>
      <c r="C14" s="2"/>
      <c r="D14" s="55"/>
      <c r="E14" s="30">
        <f t="shared" si="0"/>
        <v>100</v>
      </c>
      <c r="F14" s="30">
        <f>'данные для расчёта'!H13/'данные для расчёта'!C13*100</f>
        <v>0</v>
      </c>
      <c r="G14" s="32">
        <f>'данные для расчёта'!M13/'данные для расчёта'!C13*100</f>
        <v>0</v>
      </c>
      <c r="H14" s="30">
        <f>'данные для расчёта'!R13/'данные для расчёта'!C13*100</f>
        <v>0</v>
      </c>
    </row>
    <row r="15" spans="4:8" ht="15">
      <c r="D15" s="5" t="s">
        <v>9</v>
      </c>
      <c r="E15" s="29">
        <f>AVERAGE(E9:E14)</f>
        <v>100</v>
      </c>
      <c r="F15" s="30">
        <f>AVERAGE(F9:F14)</f>
        <v>35.80309396485867</v>
      </c>
      <c r="G15" s="32">
        <f>AVERAGE(G9:G14)</f>
        <v>0</v>
      </c>
      <c r="H15" s="30">
        <f>AVERAGE(H9:H14)</f>
        <v>0</v>
      </c>
    </row>
    <row r="16" spans="4:8" ht="15">
      <c r="D16" s="5"/>
      <c r="E16" s="9"/>
      <c r="F16" s="10"/>
      <c r="G16" s="10"/>
      <c r="H16" s="10"/>
    </row>
    <row r="17" spans="1:8" ht="15.75">
      <c r="A17" s="109" t="str">
        <f>T('данные для расчёта'!A16:U16)</f>
        <v>Информатика</v>
      </c>
      <c r="B17" s="111"/>
      <c r="C17" s="111"/>
      <c r="D17" s="111"/>
      <c r="E17" s="111"/>
      <c r="F17" s="111"/>
      <c r="G17" s="111"/>
      <c r="H17" s="111"/>
    </row>
    <row r="18" spans="1:8" ht="90" customHeight="1">
      <c r="A18" s="106" t="s">
        <v>1</v>
      </c>
      <c r="B18" s="107" t="s">
        <v>2</v>
      </c>
      <c r="C18" s="107" t="s">
        <v>3</v>
      </c>
      <c r="D18" s="107" t="s">
        <v>4</v>
      </c>
      <c r="E18" s="108" t="s">
        <v>5</v>
      </c>
      <c r="F18" s="108" t="s">
        <v>6</v>
      </c>
      <c r="G18" s="108" t="s">
        <v>46</v>
      </c>
      <c r="H18" s="108" t="s">
        <v>8</v>
      </c>
    </row>
    <row r="19" spans="1:8" ht="15">
      <c r="A19" s="113">
        <f>N('данные для расчёта'!A19)</f>
        <v>5</v>
      </c>
      <c r="B19" s="112">
        <v>7</v>
      </c>
      <c r="C19" s="13">
        <v>10</v>
      </c>
      <c r="D19" s="60"/>
      <c r="E19" s="27">
        <f>100-G19-H19</f>
        <v>100</v>
      </c>
      <c r="F19" s="33">
        <f>'данные для расчёта'!H19/'данные для расчёта'!C19*100</f>
        <v>68.42105263157895</v>
      </c>
      <c r="G19" s="27">
        <f>'данные для расчёта'!M19/'данные для расчёта'!C19*100</f>
        <v>0</v>
      </c>
      <c r="H19" s="27">
        <f>'данные для расчёта'!R19/'данные для расчёта'!C19*100</f>
        <v>0</v>
      </c>
    </row>
    <row r="20" spans="1:8" ht="15">
      <c r="A20" s="72">
        <f>N('данные для расчёта'!A20)</f>
        <v>6</v>
      </c>
      <c r="B20" s="103">
        <v>7</v>
      </c>
      <c r="C20" s="2">
        <v>7</v>
      </c>
      <c r="D20" s="54"/>
      <c r="E20" s="27">
        <f aca="true" t="shared" si="1" ref="E20:E25">100-G20-H20</f>
        <v>100</v>
      </c>
      <c r="F20" s="33">
        <f>'данные для расчёта'!H20/'данные для расчёта'!C20*100</f>
        <v>43.75</v>
      </c>
      <c r="G20" s="27">
        <f>'данные для расчёта'!M20/'данные для расчёта'!C20*100</f>
        <v>0</v>
      </c>
      <c r="H20" s="27">
        <f>'данные для расчёта'!R20/'данные для расчёта'!C20*100</f>
        <v>0</v>
      </c>
    </row>
    <row r="21" spans="1:8" ht="15">
      <c r="A21" s="72">
        <f>N('данные для расчёта'!A21)</f>
        <v>7</v>
      </c>
      <c r="B21" s="103">
        <v>7</v>
      </c>
      <c r="C21" s="2">
        <v>7</v>
      </c>
      <c r="D21" s="54"/>
      <c r="E21" s="27">
        <f t="shared" si="1"/>
        <v>100</v>
      </c>
      <c r="F21" s="33">
        <f>'данные для расчёта'!H21/'данные для расчёта'!C21*100</f>
        <v>52.94117647058824</v>
      </c>
      <c r="G21" s="27">
        <f>'данные для расчёта'!M21/'данные для расчёта'!C21*100</f>
        <v>0</v>
      </c>
      <c r="H21" s="27">
        <f>'данные для расчёта'!R21/'данные для расчёта'!C21*100</f>
        <v>0</v>
      </c>
    </row>
    <row r="22" spans="1:8" ht="15">
      <c r="A22" s="72">
        <f>N('данные для расчёта'!A22)</f>
        <v>8</v>
      </c>
      <c r="B22" s="103">
        <v>7</v>
      </c>
      <c r="C22" s="2">
        <v>7</v>
      </c>
      <c r="D22" s="54"/>
      <c r="E22" s="27">
        <f t="shared" si="1"/>
        <v>100</v>
      </c>
      <c r="F22" s="33">
        <f>'данные для расчёта'!H22/'данные для расчёта'!C22*100</f>
        <v>35</v>
      </c>
      <c r="G22" s="27">
        <f>'данные для расчёта'!M22/'данные для расчёта'!C22*100</f>
        <v>0</v>
      </c>
      <c r="H22" s="27">
        <f>'данные для расчёта'!R22/'данные для расчёта'!C22*100</f>
        <v>0</v>
      </c>
    </row>
    <row r="23" spans="1:8" ht="14.25" customHeight="1">
      <c r="A23" s="72">
        <f>N('данные для расчёта'!A23)</f>
        <v>9</v>
      </c>
      <c r="B23" s="103">
        <v>15</v>
      </c>
      <c r="C23" s="2">
        <v>14</v>
      </c>
      <c r="D23" s="55" t="s">
        <v>12</v>
      </c>
      <c r="E23" s="27">
        <f t="shared" si="1"/>
        <v>100</v>
      </c>
      <c r="F23" s="33">
        <f>'данные для расчёта'!H23/'данные для расчёта'!C23*100</f>
        <v>42.857142857142854</v>
      </c>
      <c r="G23" s="27">
        <f>'данные для расчёта'!M23/'данные для расчёта'!C23*100</f>
        <v>0</v>
      </c>
      <c r="H23" s="27">
        <f>'данные для расчёта'!R23/'данные для расчёта'!C23*100</f>
        <v>0</v>
      </c>
    </row>
    <row r="24" spans="1:8" ht="15">
      <c r="A24" s="72">
        <f>N('данные для расчёта'!A24)</f>
        <v>10</v>
      </c>
      <c r="B24" s="103">
        <v>16</v>
      </c>
      <c r="C24" s="2">
        <v>16</v>
      </c>
      <c r="D24" s="55"/>
      <c r="E24" s="27">
        <f t="shared" si="1"/>
        <v>100</v>
      </c>
      <c r="F24" s="33">
        <f>'данные для расчёта'!H24/'данные для расчёта'!C24*100</f>
        <v>63.63636363636363</v>
      </c>
      <c r="G24" s="27">
        <f>'данные для расчёта'!M24/'данные для расчёта'!C24*100</f>
        <v>0</v>
      </c>
      <c r="H24" s="27">
        <f>'данные для расчёта'!R24/'данные для расчёта'!C24*100</f>
        <v>0</v>
      </c>
    </row>
    <row r="25" spans="1:8" ht="15">
      <c r="A25" s="72">
        <f>N('данные для расчёта'!A25)</f>
        <v>11</v>
      </c>
      <c r="B25" s="103"/>
      <c r="C25" s="2"/>
      <c r="D25" s="55"/>
      <c r="E25" s="27">
        <f t="shared" si="1"/>
        <v>100</v>
      </c>
      <c r="F25" s="33">
        <f>'данные для расчёта'!H25/'данные для расчёта'!C25*100</f>
        <v>0</v>
      </c>
      <c r="G25" s="27">
        <f>'данные для расчёта'!M25/'данные для расчёта'!C25*100</f>
        <v>0</v>
      </c>
      <c r="H25" s="27">
        <f>'данные для расчёта'!R25/'данные для расчёта'!C25*100</f>
        <v>0</v>
      </c>
    </row>
    <row r="26" spans="4:8" ht="15">
      <c r="D26" s="5" t="s">
        <v>9</v>
      </c>
      <c r="E26" s="29">
        <f>AVERAGE(E19:E25)</f>
        <v>100</v>
      </c>
      <c r="F26" s="29">
        <f>AVERAGE(F19:F25)</f>
        <v>43.80081937081053</v>
      </c>
      <c r="G26" s="35">
        <f>AVERAGE(G19:G25)</f>
        <v>0</v>
      </c>
      <c r="H26" s="30">
        <f>AVERAGE(H19:H25)</f>
        <v>0</v>
      </c>
    </row>
    <row r="27" spans="4:8" ht="15">
      <c r="D27" s="5"/>
      <c r="E27" s="9"/>
      <c r="F27" s="9"/>
      <c r="G27" s="12"/>
      <c r="H27" s="10"/>
    </row>
    <row r="28" spans="1:8" ht="15.75">
      <c r="A28" s="109" t="str">
        <f>T('данные для расчёта'!A28:U28)</f>
        <v>Химия</v>
      </c>
      <c r="B28" s="110"/>
      <c r="C28" s="110"/>
      <c r="D28" s="110"/>
      <c r="E28" s="110"/>
      <c r="F28" s="110"/>
      <c r="G28" s="110"/>
      <c r="H28" s="110"/>
    </row>
    <row r="29" spans="1:8" ht="94.5" customHeight="1">
      <c r="A29" s="106" t="s">
        <v>1</v>
      </c>
      <c r="B29" s="107" t="s">
        <v>2</v>
      </c>
      <c r="C29" s="107" t="s">
        <v>3</v>
      </c>
      <c r="D29" s="107" t="s">
        <v>4</v>
      </c>
      <c r="E29" s="108" t="s">
        <v>5</v>
      </c>
      <c r="F29" s="108" t="s">
        <v>47</v>
      </c>
      <c r="G29" s="108" t="s">
        <v>48</v>
      </c>
      <c r="H29" s="108" t="s">
        <v>8</v>
      </c>
    </row>
    <row r="30" spans="1:8" ht="15">
      <c r="A30" s="72">
        <f>N('данные для расчёта'!A31)</f>
        <v>8</v>
      </c>
      <c r="B30" s="103">
        <v>15</v>
      </c>
      <c r="C30" s="2">
        <v>14</v>
      </c>
      <c r="D30" s="55" t="s">
        <v>12</v>
      </c>
      <c r="E30" s="32">
        <f>100-G30-H30</f>
        <v>100</v>
      </c>
      <c r="F30" s="30">
        <f>'данные для расчёта'!H31/'данные для расчёта'!C31*100</f>
        <v>40</v>
      </c>
      <c r="G30" s="32">
        <f>'данные для расчёта'!M31/'данные для расчёта'!C31*100</f>
        <v>0</v>
      </c>
      <c r="H30" s="32">
        <f>'данные для расчёта'!R31/'данные для расчёта'!C31*100</f>
        <v>0</v>
      </c>
    </row>
    <row r="31" spans="1:8" ht="15">
      <c r="A31" s="72">
        <f>N('данные для расчёта'!A32)</f>
        <v>9</v>
      </c>
      <c r="B31" s="103">
        <v>14</v>
      </c>
      <c r="C31" s="2">
        <v>14</v>
      </c>
      <c r="D31" s="54"/>
      <c r="E31" s="32">
        <f>100-G31-H31</f>
        <v>100</v>
      </c>
      <c r="F31" s="30">
        <f>'данные для расчёта'!H32/'данные для расчёта'!C32*100</f>
        <v>35.714285714285715</v>
      </c>
      <c r="G31" s="32">
        <f>'данные для расчёта'!M32/'данные для расчёта'!C32*100</f>
        <v>0</v>
      </c>
      <c r="H31" s="32">
        <f>'данные для расчёта'!R32/'данные для расчёта'!C32*100</f>
        <v>0</v>
      </c>
    </row>
    <row r="32" spans="1:8" ht="15">
      <c r="A32" s="72">
        <f>N('данные для расчёта'!A33)</f>
        <v>10</v>
      </c>
      <c r="B32" s="103">
        <v>16</v>
      </c>
      <c r="C32" s="2">
        <v>17</v>
      </c>
      <c r="D32" s="54"/>
      <c r="E32" s="32">
        <f>100-G32-H32</f>
        <v>100</v>
      </c>
      <c r="F32" s="30">
        <f>'данные для расчёта'!H33/'данные для расчёта'!C33*100</f>
        <v>63.63636363636363</v>
      </c>
      <c r="G32" s="32">
        <f>'данные для расчёта'!M33/'данные для расчёта'!C33*100</f>
        <v>0</v>
      </c>
      <c r="H32" s="32">
        <f>'данные для расчёта'!R33/'данные для расчёта'!C33*100</f>
        <v>0</v>
      </c>
    </row>
    <row r="33" spans="1:8" ht="15">
      <c r="A33" s="72">
        <f>N('данные для расчёта'!A34)</f>
        <v>11</v>
      </c>
      <c r="B33" s="103"/>
      <c r="C33" s="2"/>
      <c r="D33" s="54"/>
      <c r="E33" s="32">
        <f>100-G33-H33</f>
        <v>100</v>
      </c>
      <c r="F33" s="30">
        <f>'данные для расчёта'!H34/'данные для расчёта'!C34*100</f>
        <v>0</v>
      </c>
      <c r="G33" s="32">
        <f>'данные для расчёта'!M34/'данные для расчёта'!C34*100</f>
        <v>0</v>
      </c>
      <c r="H33" s="32">
        <f>'данные для расчёта'!R34/'данные для расчёта'!C34*100</f>
        <v>0</v>
      </c>
    </row>
    <row r="34" spans="4:8" ht="15">
      <c r="D34" s="5" t="s">
        <v>9</v>
      </c>
      <c r="E34" s="32">
        <f>AVERAGE(E30:E33)</f>
        <v>100</v>
      </c>
      <c r="F34" s="30">
        <f>AVERAGE(F30:F33)</f>
        <v>34.83766233766234</v>
      </c>
      <c r="G34" s="32">
        <f>AVERAGE(G30:G33)</f>
        <v>0</v>
      </c>
      <c r="H34" s="32">
        <f>AVERAGE(H30:H33)</f>
        <v>0</v>
      </c>
    </row>
  </sheetData>
  <sheetProtection/>
  <mergeCells count="10">
    <mergeCell ref="A1:H1"/>
    <mergeCell ref="B3:C3"/>
    <mergeCell ref="D3:H3"/>
    <mergeCell ref="A7:H7"/>
    <mergeCell ref="A17:H17"/>
    <mergeCell ref="A28:H28"/>
    <mergeCell ref="A2:H2"/>
    <mergeCell ref="B5:C5"/>
    <mergeCell ref="E5:F5"/>
    <mergeCell ref="B4:C4"/>
  </mergeCells>
  <conditionalFormatting sqref="E9:H15 E19:H26 E30:H34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{0e84f42b-cd13-4a8c-96c0-dc6afcbe6b4b}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4f42b-cd13-4a8c-96c0-dc6afcbe6b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E9:H15 E19:H26 E30:H34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workbookViewId="0" topLeftCell="A1">
      <selection activeCell="A25" activeCellId="5" sqref="A6:H6 A8:A11 A14:H14 A16:A20 A23:H23 A25:A26"/>
    </sheetView>
  </sheetViews>
  <sheetFormatPr defaultColWidth="9.140625" defaultRowHeight="15"/>
  <cols>
    <col min="1" max="1" width="6.28125" style="0" customWidth="1"/>
    <col min="2" max="2" width="8.00390625" style="0" customWidth="1"/>
    <col min="4" max="4" width="20.28125" style="0" customWidth="1"/>
    <col min="7" max="8" width="8.28125" style="0" customWidth="1"/>
  </cols>
  <sheetData>
    <row r="1" spans="1:8" ht="15.75">
      <c r="A1" s="75" t="s">
        <v>54</v>
      </c>
      <c r="B1" s="75"/>
      <c r="C1" s="75"/>
      <c r="D1" s="75"/>
      <c r="E1" s="75"/>
      <c r="F1" s="75"/>
      <c r="G1" s="75"/>
      <c r="H1" s="75"/>
    </row>
    <row r="2" spans="1:8" ht="15" customHeight="1">
      <c r="A2" s="74" t="str">
        <f>T('данные для расчёта'!D2:U2)</f>
        <v>биология, информатика, химия</v>
      </c>
      <c r="B2" s="74"/>
      <c r="C2" s="74"/>
      <c r="D2" s="74"/>
      <c r="E2" s="74"/>
      <c r="F2" s="74"/>
      <c r="G2" s="74"/>
      <c r="H2" s="74"/>
    </row>
    <row r="3" spans="1:8" ht="15" customHeight="1">
      <c r="A3" s="16"/>
      <c r="B3" s="75" t="s">
        <v>57</v>
      </c>
      <c r="C3" s="75"/>
      <c r="D3" s="76" t="str">
        <f>T('данные для расчёта'!D1:U1)</f>
        <v>Койнова Ольга Николаевна</v>
      </c>
      <c r="E3" s="76"/>
      <c r="F3" s="76"/>
      <c r="G3" s="76"/>
      <c r="H3" s="76"/>
    </row>
    <row r="4" spans="1:8" ht="15" customHeight="1">
      <c r="A4" s="16"/>
      <c r="B4" s="75" t="s">
        <v>58</v>
      </c>
      <c r="C4" s="75"/>
      <c r="D4" s="51" t="str">
        <f>T('данные для расчёта'!D3:U3)</f>
        <v>5-10</v>
      </c>
      <c r="E4" s="49" t="s">
        <v>59</v>
      </c>
      <c r="F4" s="16"/>
      <c r="G4" s="17"/>
      <c r="H4" s="17"/>
    </row>
    <row r="5" spans="1:8" ht="15.75">
      <c r="A5" s="16"/>
      <c r="B5" s="75" t="s">
        <v>60</v>
      </c>
      <c r="C5" s="75"/>
      <c r="D5" s="50" t="s">
        <v>39</v>
      </c>
      <c r="E5" s="114" t="str">
        <f>T('данные для расчёта'!D4:U4)</f>
        <v>2010-2011 уч.г.</v>
      </c>
      <c r="F5" s="114"/>
      <c r="G5" s="17"/>
      <c r="H5" s="17"/>
    </row>
    <row r="6" spans="1:8" ht="15.75">
      <c r="A6" s="109" t="str">
        <f>T('данные для расчёта'!A5:U5)</f>
        <v>Биология</v>
      </c>
      <c r="B6" s="110"/>
      <c r="C6" s="110"/>
      <c r="D6" s="110"/>
      <c r="E6" s="110"/>
      <c r="F6" s="110"/>
      <c r="G6" s="110"/>
      <c r="H6" s="110"/>
    </row>
    <row r="7" spans="1:8" ht="93.75" customHeight="1">
      <c r="A7" s="106" t="s">
        <v>1</v>
      </c>
      <c r="B7" s="107" t="s">
        <v>2</v>
      </c>
      <c r="C7" s="107" t="s">
        <v>3</v>
      </c>
      <c r="D7" s="107" t="s">
        <v>4</v>
      </c>
      <c r="E7" s="108" t="s">
        <v>5</v>
      </c>
      <c r="F7" s="108" t="s">
        <v>31</v>
      </c>
      <c r="G7" s="108" t="s">
        <v>26</v>
      </c>
      <c r="H7" s="108" t="s">
        <v>8</v>
      </c>
    </row>
    <row r="8" spans="1:8" ht="22.5">
      <c r="A8" s="72">
        <f>N('данные для расчёта'!A8)</f>
        <v>6</v>
      </c>
      <c r="B8" s="103">
        <v>11</v>
      </c>
      <c r="C8" s="2">
        <v>9</v>
      </c>
      <c r="D8" s="52" t="s">
        <v>13</v>
      </c>
      <c r="E8" s="30">
        <f>100-G8-H8</f>
        <v>100</v>
      </c>
      <c r="F8" s="30">
        <f>'данные для расчёта'!I8/'данные для расчёта'!D8*100</f>
        <v>37.5</v>
      </c>
      <c r="G8" s="32">
        <f>'данные для расчёта'!N8/'данные для расчёта'!D8*100</f>
        <v>0</v>
      </c>
      <c r="H8" s="30">
        <f>'данные для расчёта'!S8/'данные для расчёта'!D8*100</f>
        <v>0</v>
      </c>
    </row>
    <row r="9" spans="1:8" ht="22.5">
      <c r="A9" s="102">
        <f>N('данные для расчёта'!A9)</f>
        <v>7</v>
      </c>
      <c r="B9" s="104">
        <v>22</v>
      </c>
      <c r="C9" s="4">
        <v>19</v>
      </c>
      <c r="D9" s="52" t="s">
        <v>14</v>
      </c>
      <c r="E9" s="30">
        <f>100-G9-H9</f>
        <v>100</v>
      </c>
      <c r="F9" s="30">
        <f>'данные для расчёта'!I9/'данные для расчёта'!D9*100</f>
        <v>52.94117647058824</v>
      </c>
      <c r="G9" s="32">
        <f>'данные для расчёта'!N9/'данные для расчёта'!D9*100</f>
        <v>0</v>
      </c>
      <c r="H9" s="30">
        <f>'данные для расчёта'!S9/'данные для расчёта'!D9*100</f>
        <v>0</v>
      </c>
    </row>
    <row r="10" spans="1:8" ht="33.75">
      <c r="A10" s="72">
        <f>N('данные для расчёта'!A10)</f>
        <v>8</v>
      </c>
      <c r="B10" s="103">
        <v>22</v>
      </c>
      <c r="C10" s="2">
        <v>18</v>
      </c>
      <c r="D10" s="52" t="s">
        <v>15</v>
      </c>
      <c r="E10" s="30">
        <f>100-G10-H10</f>
        <v>100</v>
      </c>
      <c r="F10" s="30">
        <f>'данные для расчёта'!I10/'данные для расчёта'!D10*100</f>
        <v>40</v>
      </c>
      <c r="G10" s="32">
        <f>'данные для расчёта'!N10/'данные для расчёта'!D10*100</f>
        <v>0</v>
      </c>
      <c r="H10" s="30">
        <f>'данные для расчёта'!S10/'данные для расчёта'!D10*100</f>
        <v>0</v>
      </c>
    </row>
    <row r="11" spans="1:8" ht="22.5">
      <c r="A11" s="72">
        <f>N('данные для расчёта'!A11)</f>
        <v>9</v>
      </c>
      <c r="B11" s="103">
        <v>22</v>
      </c>
      <c r="C11" s="2">
        <v>18</v>
      </c>
      <c r="D11" s="52" t="s">
        <v>16</v>
      </c>
      <c r="E11" s="30">
        <f>100-G11-H11</f>
        <v>100</v>
      </c>
      <c r="F11" s="30">
        <f>'данные для расчёта'!I11/'данные для расчёта'!D11*100</f>
        <v>35.714285714285715</v>
      </c>
      <c r="G11" s="32">
        <f>'данные для расчёта'!N11/'данные для расчёта'!D11*100</f>
        <v>0</v>
      </c>
      <c r="H11" s="30">
        <f>'данные для расчёта'!S11/'данные для расчёта'!D11*100</f>
        <v>0</v>
      </c>
    </row>
    <row r="12" spans="4:8" ht="15">
      <c r="D12" s="5" t="s">
        <v>9</v>
      </c>
      <c r="E12" s="29">
        <f>AVERAGE(E8:E11)</f>
        <v>100</v>
      </c>
      <c r="F12" s="30">
        <f>AVERAGE(F8:F11)</f>
        <v>41.53886554621849</v>
      </c>
      <c r="G12" s="32">
        <f>AVERAGE(G8:G11)</f>
        <v>0</v>
      </c>
      <c r="H12" s="30">
        <f>AVERAGE(H8:H11)</f>
        <v>0</v>
      </c>
    </row>
    <row r="13" spans="4:8" ht="15">
      <c r="D13" s="5"/>
      <c r="E13" s="9"/>
      <c r="F13" s="10"/>
      <c r="G13" s="10"/>
      <c r="H13" s="10"/>
    </row>
    <row r="14" spans="1:8" ht="15.75">
      <c r="A14" s="109" t="str">
        <f>T('данные для расчёта'!A16:U16)</f>
        <v>Информатика</v>
      </c>
      <c r="B14" s="111"/>
      <c r="C14" s="111"/>
      <c r="D14" s="111"/>
      <c r="E14" s="111"/>
      <c r="F14" s="111"/>
      <c r="G14" s="111"/>
      <c r="H14" s="111"/>
    </row>
    <row r="15" spans="1:8" ht="90.75" customHeight="1">
      <c r="A15" s="106" t="s">
        <v>1</v>
      </c>
      <c r="B15" s="107" t="s">
        <v>2</v>
      </c>
      <c r="C15" s="107" t="s">
        <v>3</v>
      </c>
      <c r="D15" s="107" t="s">
        <v>4</v>
      </c>
      <c r="E15" s="108" t="s">
        <v>5</v>
      </c>
      <c r="F15" s="108" t="s">
        <v>22</v>
      </c>
      <c r="G15" s="108" t="s">
        <v>23</v>
      </c>
      <c r="H15" s="108" t="s">
        <v>8</v>
      </c>
    </row>
    <row r="16" spans="1:8" ht="15">
      <c r="A16" s="113">
        <f>N('данные для расчёта'!A19)</f>
        <v>5</v>
      </c>
      <c r="B16" s="112">
        <v>11</v>
      </c>
      <c r="C16" s="13">
        <v>10</v>
      </c>
      <c r="D16" s="53" t="s">
        <v>17</v>
      </c>
      <c r="E16" s="27">
        <f>100-G16-H16</f>
        <v>100</v>
      </c>
      <c r="F16" s="33">
        <f>'данные для расчёта'!I19/'данные для расчёта'!D19*100</f>
        <v>52.63157894736842</v>
      </c>
      <c r="G16" s="27">
        <f>'данные для расчёта'!N19/'данные для расчёта'!D19*100</f>
        <v>0</v>
      </c>
      <c r="H16" s="27">
        <f>'данные для расчёта'!S19/'данные для расчёта'!D19*100</f>
        <v>0</v>
      </c>
    </row>
    <row r="17" spans="1:8" ht="15">
      <c r="A17" s="72">
        <f>N('данные для расчёта'!A20)</f>
        <v>6</v>
      </c>
      <c r="B17" s="103">
        <v>11</v>
      </c>
      <c r="C17" s="2">
        <v>10</v>
      </c>
      <c r="D17" s="54" t="s">
        <v>18</v>
      </c>
      <c r="E17" s="27">
        <f>100-G17-H17</f>
        <v>100</v>
      </c>
      <c r="F17" s="33">
        <f>'данные для расчёта'!I20/'данные для расчёта'!D20*100</f>
        <v>43.75</v>
      </c>
      <c r="G17" s="27">
        <f>'данные для расчёта'!N20/'данные для расчёта'!D20*100</f>
        <v>0</v>
      </c>
      <c r="H17" s="27">
        <f>'данные для расчёта'!S20/'данные для расчёта'!D20*100</f>
        <v>0</v>
      </c>
    </row>
    <row r="18" spans="1:8" ht="15">
      <c r="A18" s="72">
        <f>N('данные для расчёта'!A21)</f>
        <v>7</v>
      </c>
      <c r="B18" s="103">
        <v>11</v>
      </c>
      <c r="C18" s="2">
        <v>10</v>
      </c>
      <c r="D18" s="54" t="s">
        <v>18</v>
      </c>
      <c r="E18" s="27">
        <f>100-G18-H18</f>
        <v>100</v>
      </c>
      <c r="F18" s="33">
        <f>'данные для расчёта'!I21/'данные для расчёта'!D21*100</f>
        <v>58.82352941176471</v>
      </c>
      <c r="G18" s="27">
        <f>'данные для расчёта'!N21/'данные для расчёта'!D21*100</f>
        <v>0</v>
      </c>
      <c r="H18" s="27">
        <f>'данные для расчёта'!S21/'данные для расчёта'!D21*100</f>
        <v>0</v>
      </c>
    </row>
    <row r="19" spans="1:8" ht="15">
      <c r="A19" s="72">
        <f>N('данные для расчёта'!A22)</f>
        <v>8</v>
      </c>
      <c r="B19" s="103">
        <v>11</v>
      </c>
      <c r="C19" s="2">
        <v>10</v>
      </c>
      <c r="D19" s="54" t="s">
        <v>18</v>
      </c>
      <c r="E19" s="27">
        <f>100-G19-H19</f>
        <v>100</v>
      </c>
      <c r="F19" s="33">
        <f>'данные для расчёта'!I22/'данные для расчёта'!D22*100</f>
        <v>45</v>
      </c>
      <c r="G19" s="27">
        <f>'данные для расчёта'!N22/'данные для расчёта'!D22*100</f>
        <v>0</v>
      </c>
      <c r="H19" s="27">
        <f>'данные для расчёта'!S22/'данные для расчёта'!D22*100</f>
        <v>0</v>
      </c>
    </row>
    <row r="20" spans="1:8" ht="15">
      <c r="A20" s="72">
        <f>N('данные для расчёта'!A23)</f>
        <v>9</v>
      </c>
      <c r="B20" s="103">
        <v>22</v>
      </c>
      <c r="C20" s="2">
        <v>20</v>
      </c>
      <c r="D20" s="55" t="s">
        <v>19</v>
      </c>
      <c r="E20" s="27">
        <f>100-G20-H20</f>
        <v>100</v>
      </c>
      <c r="F20" s="33">
        <f>'данные для расчёта'!I23/'данные для расчёта'!D23*100</f>
        <v>42.857142857142854</v>
      </c>
      <c r="G20" s="27">
        <f>'данные для расчёта'!N23/'данные для расчёта'!D23*100</f>
        <v>0</v>
      </c>
      <c r="H20" s="27">
        <f>'данные для расчёта'!S23/'данные для расчёта'!D23*100</f>
        <v>0</v>
      </c>
    </row>
    <row r="21" spans="4:8" ht="15">
      <c r="D21" s="5" t="s">
        <v>9</v>
      </c>
      <c r="E21" s="29">
        <f>AVERAGE(E16:E20)</f>
        <v>100</v>
      </c>
      <c r="F21" s="29">
        <f>AVERAGE(F16:F20)</f>
        <v>48.612450243255196</v>
      </c>
      <c r="G21" s="35">
        <f>AVERAGE(G16:G20)</f>
        <v>0</v>
      </c>
      <c r="H21" s="30">
        <f>AVERAGE(H16:H20)</f>
        <v>0</v>
      </c>
    </row>
    <row r="22" spans="4:8" ht="15">
      <c r="D22" s="5"/>
      <c r="E22" s="9"/>
      <c r="F22" s="9"/>
      <c r="G22" s="12"/>
      <c r="H22" s="10"/>
    </row>
    <row r="23" spans="1:8" ht="15.75">
      <c r="A23" s="109" t="str">
        <f>T('данные для расчёта'!A28:U28)</f>
        <v>Химия</v>
      </c>
      <c r="B23" s="110"/>
      <c r="C23" s="110"/>
      <c r="D23" s="110"/>
      <c r="E23" s="110"/>
      <c r="F23" s="110"/>
      <c r="G23" s="110"/>
      <c r="H23" s="110"/>
    </row>
    <row r="24" spans="1:8" ht="90" customHeight="1">
      <c r="A24" s="106" t="s">
        <v>1</v>
      </c>
      <c r="B24" s="107" t="s">
        <v>2</v>
      </c>
      <c r="C24" s="107" t="s">
        <v>3</v>
      </c>
      <c r="D24" s="107" t="s">
        <v>4</v>
      </c>
      <c r="E24" s="108" t="s">
        <v>5</v>
      </c>
      <c r="F24" s="108" t="s">
        <v>24</v>
      </c>
      <c r="G24" s="108" t="s">
        <v>25</v>
      </c>
      <c r="H24" s="108" t="s">
        <v>8</v>
      </c>
    </row>
    <row r="25" spans="1:8" ht="22.5">
      <c r="A25" s="72">
        <f>N('данные для расчёта'!A31)</f>
        <v>8</v>
      </c>
      <c r="B25" s="103">
        <v>22</v>
      </c>
      <c r="C25" s="2">
        <v>19</v>
      </c>
      <c r="D25" s="52" t="s">
        <v>20</v>
      </c>
      <c r="E25" s="32">
        <f>100-G25-H25</f>
        <v>100</v>
      </c>
      <c r="F25" s="30">
        <f>'данные для расчёта'!I31/'данные для расчёта'!D31*100</f>
        <v>40</v>
      </c>
      <c r="G25" s="32">
        <f>'данные для расчёта'!N31/'данные для расчёта'!D31*100</f>
        <v>0</v>
      </c>
      <c r="H25" s="32">
        <f>'данные для расчёта'!S31/'данные для расчёта'!D31*100</f>
        <v>0</v>
      </c>
    </row>
    <row r="26" spans="1:8" ht="28.5" customHeight="1">
      <c r="A26" s="72">
        <f>N('данные для расчёта'!A32)</f>
        <v>9</v>
      </c>
      <c r="B26" s="103">
        <v>22</v>
      </c>
      <c r="C26" s="2">
        <v>19</v>
      </c>
      <c r="D26" s="54" t="s">
        <v>21</v>
      </c>
      <c r="E26" s="32">
        <f>100-G26-H26</f>
        <v>100</v>
      </c>
      <c r="F26" s="30">
        <f>'данные для расчёта'!I32/'данные для расчёта'!D32*100</f>
        <v>42.857142857142854</v>
      </c>
      <c r="G26" s="32">
        <f>'данные для расчёта'!N32/'данные для расчёта'!D32*100</f>
        <v>0</v>
      </c>
      <c r="H26" s="32">
        <f>'данные для расчёта'!S32/'данные для расчёта'!D32*100</f>
        <v>0</v>
      </c>
    </row>
    <row r="27" spans="4:8" ht="15">
      <c r="D27" s="5" t="s">
        <v>9</v>
      </c>
      <c r="E27" s="32">
        <f>AVERAGE(E25:E26)</f>
        <v>100</v>
      </c>
      <c r="F27" s="30">
        <f>AVERAGE(F25:F26)</f>
        <v>41.42857142857143</v>
      </c>
      <c r="G27" s="32">
        <f>AVERAGE(G25:G26)</f>
        <v>0</v>
      </c>
      <c r="H27" s="32">
        <f>AVERAGE(H25:H26)</f>
        <v>0</v>
      </c>
    </row>
  </sheetData>
  <sheetProtection/>
  <mergeCells count="10">
    <mergeCell ref="E5:F5"/>
    <mergeCell ref="A6:H6"/>
    <mergeCell ref="A14:H14"/>
    <mergeCell ref="A23:H23"/>
    <mergeCell ref="A1:H1"/>
    <mergeCell ref="A2:H2"/>
    <mergeCell ref="B3:C3"/>
    <mergeCell ref="D3:H3"/>
    <mergeCell ref="B4:C4"/>
    <mergeCell ref="B5:C5"/>
  </mergeCells>
  <conditionalFormatting sqref="E8:H12 E16:H21 E25:H27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{c4aa6834-f175-4160-9699-8cc013acb5d1}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aa6834-f175-4160-9699-8cc013acb5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E8:H12 E16:H21 E25:H27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workbookViewId="0" topLeftCell="A1">
      <selection activeCell="A30" activeCellId="5" sqref="A7:H7 A9:A14 A17:H17 A19:A25 A28:H28 A30:A33"/>
    </sheetView>
  </sheetViews>
  <sheetFormatPr defaultColWidth="9.140625" defaultRowHeight="15"/>
  <cols>
    <col min="1" max="1" width="7.8515625" style="0" customWidth="1"/>
    <col min="2" max="2" width="8.00390625" style="0" customWidth="1"/>
    <col min="4" max="4" width="18.140625" style="0" customWidth="1"/>
  </cols>
  <sheetData>
    <row r="1" spans="1:8" ht="15" customHeight="1">
      <c r="A1" s="75" t="s">
        <v>54</v>
      </c>
      <c r="B1" s="75"/>
      <c r="C1" s="75"/>
      <c r="D1" s="75"/>
      <c r="E1" s="75"/>
      <c r="F1" s="75"/>
      <c r="G1" s="75"/>
      <c r="H1" s="75"/>
    </row>
    <row r="2" spans="1:8" ht="15" customHeight="1">
      <c r="A2" s="74" t="str">
        <f>T('данные для расчёта'!D2:U2)</f>
        <v>биология, информатика, химия</v>
      </c>
      <c r="B2" s="74"/>
      <c r="C2" s="74"/>
      <c r="D2" s="74"/>
      <c r="E2" s="74"/>
      <c r="F2" s="74"/>
      <c r="G2" s="74"/>
      <c r="H2" s="74"/>
    </row>
    <row r="3" spans="1:8" ht="15" customHeight="1">
      <c r="A3" s="16"/>
      <c r="B3" s="75" t="s">
        <v>57</v>
      </c>
      <c r="C3" s="75"/>
      <c r="D3" s="76" t="str">
        <f>T('данные для расчёта'!D1:U1)</f>
        <v>Койнова Ольга Николаевна</v>
      </c>
      <c r="E3" s="76"/>
      <c r="F3" s="76"/>
      <c r="G3" s="76"/>
      <c r="H3" s="76"/>
    </row>
    <row r="4" spans="1:8" ht="15" customHeight="1">
      <c r="A4" s="16"/>
      <c r="B4" s="75" t="s">
        <v>58</v>
      </c>
      <c r="C4" s="75"/>
      <c r="D4" s="51" t="str">
        <f>T('данные для расчёта'!D3:U3)</f>
        <v>5-10</v>
      </c>
      <c r="E4" s="49" t="s">
        <v>59</v>
      </c>
      <c r="F4" s="16"/>
      <c r="G4" s="17"/>
      <c r="H4" s="17"/>
    </row>
    <row r="5" spans="1:8" ht="15" customHeight="1">
      <c r="A5" s="16"/>
      <c r="B5" s="75" t="s">
        <v>60</v>
      </c>
      <c r="C5" s="75"/>
      <c r="D5" s="50" t="s">
        <v>40</v>
      </c>
      <c r="E5" s="74" t="str">
        <f>T('данные для расчёта'!D4:U4)</f>
        <v>2010-2011 уч.г.</v>
      </c>
      <c r="F5" s="74"/>
      <c r="G5" s="17"/>
      <c r="H5" s="17"/>
    </row>
    <row r="7" spans="1:8" ht="15.75">
      <c r="A7" s="109" t="str">
        <f>T('данные для расчёта'!A5:U5)</f>
        <v>Биология</v>
      </c>
      <c r="B7" s="110"/>
      <c r="C7" s="110"/>
      <c r="D7" s="110"/>
      <c r="E7" s="110"/>
      <c r="F7" s="110"/>
      <c r="G7" s="110"/>
      <c r="H7" s="110"/>
    </row>
    <row r="8" spans="1:8" ht="89.25" customHeight="1">
      <c r="A8" s="106" t="s">
        <v>1</v>
      </c>
      <c r="B8" s="107" t="s">
        <v>2</v>
      </c>
      <c r="C8" s="107" t="s">
        <v>3</v>
      </c>
      <c r="D8" s="107" t="s">
        <v>4</v>
      </c>
      <c r="E8" s="115" t="s">
        <v>5</v>
      </c>
      <c r="F8" s="115" t="s">
        <v>6</v>
      </c>
      <c r="G8" s="115" t="s">
        <v>23</v>
      </c>
      <c r="H8" s="115" t="s">
        <v>8</v>
      </c>
    </row>
    <row r="9" spans="1:8" ht="15">
      <c r="A9" s="72">
        <f>N('данные для расчёта'!A8)</f>
        <v>6</v>
      </c>
      <c r="B9" s="103"/>
      <c r="C9" s="2"/>
      <c r="D9" s="31"/>
      <c r="E9" s="3" t="e">
        <f aca="true" t="shared" si="0" ref="E9:E14">100-G9-H9</f>
        <v>#DIV/0!</v>
      </c>
      <c r="F9" s="3" t="e">
        <f>'данные для расчёта'!J8/'данные для расчёта'!E8*100</f>
        <v>#DIV/0!</v>
      </c>
      <c r="G9" s="2" t="e">
        <f>'данные для расчёта'!O8/'данные для расчёта'!E8*100</f>
        <v>#DIV/0!</v>
      </c>
      <c r="H9" s="3" t="e">
        <f>'данные для расчёта'!T8/'данные для расчёта'!E8*100</f>
        <v>#DIV/0!</v>
      </c>
    </row>
    <row r="10" spans="1:8" ht="15">
      <c r="A10" s="102">
        <f>N('данные для расчёта'!A9)</f>
        <v>7</v>
      </c>
      <c r="B10" s="104"/>
      <c r="C10" s="4"/>
      <c r="D10" s="31"/>
      <c r="E10" s="3" t="e">
        <f t="shared" si="0"/>
        <v>#DIV/0!</v>
      </c>
      <c r="F10" s="3" t="e">
        <f>'данные для расчёта'!J9/'данные для расчёта'!E9*100</f>
        <v>#DIV/0!</v>
      </c>
      <c r="G10" s="2" t="e">
        <f>'данные для расчёта'!O9/'данные для расчёта'!E9*100</f>
        <v>#DIV/0!</v>
      </c>
      <c r="H10" s="3" t="e">
        <f>'данные для расчёта'!T9/'данные для расчёта'!E9*100</f>
        <v>#DIV/0!</v>
      </c>
    </row>
    <row r="11" spans="1:8" ht="15">
      <c r="A11" s="72">
        <f>N('данные для расчёта'!A10)</f>
        <v>8</v>
      </c>
      <c r="B11" s="103"/>
      <c r="C11" s="2"/>
      <c r="D11" s="31"/>
      <c r="E11" s="3" t="e">
        <f t="shared" si="0"/>
        <v>#DIV/0!</v>
      </c>
      <c r="F11" s="3" t="e">
        <f>'данные для расчёта'!J10/'данные для расчёта'!E10*100</f>
        <v>#DIV/0!</v>
      </c>
      <c r="G11" s="2" t="e">
        <f>'данные для расчёта'!O10/'данные для расчёта'!E10*100</f>
        <v>#DIV/0!</v>
      </c>
      <c r="H11" s="3" t="e">
        <f>'данные для расчёта'!T10/'данные для расчёта'!E10*100</f>
        <v>#DIV/0!</v>
      </c>
    </row>
    <row r="12" spans="1:8" ht="15" customHeight="1">
      <c r="A12" s="72">
        <f>N('данные для расчёта'!A11)</f>
        <v>9</v>
      </c>
      <c r="B12" s="103"/>
      <c r="C12" s="2"/>
      <c r="D12" s="56"/>
      <c r="E12" s="3" t="e">
        <f t="shared" si="0"/>
        <v>#DIV/0!</v>
      </c>
      <c r="F12" s="3" t="e">
        <f>'данные для расчёта'!J11/'данные для расчёта'!E11*100</f>
        <v>#DIV/0!</v>
      </c>
      <c r="G12" s="2" t="e">
        <f>'данные для расчёта'!O11/'данные для расчёта'!E11*100</f>
        <v>#DIV/0!</v>
      </c>
      <c r="H12" s="3" t="e">
        <f>'данные для расчёта'!T11/'данные для расчёта'!E11*100</f>
        <v>#DIV/0!</v>
      </c>
    </row>
    <row r="13" spans="1:8" ht="15" customHeight="1">
      <c r="A13" s="72">
        <f>N('данные для расчёта'!A12)</f>
        <v>10</v>
      </c>
      <c r="B13" s="103"/>
      <c r="C13" s="2"/>
      <c r="D13" s="56"/>
      <c r="E13" s="3" t="e">
        <f t="shared" si="0"/>
        <v>#DIV/0!</v>
      </c>
      <c r="F13" s="3" t="e">
        <f>'данные для расчёта'!J12/'данные для расчёта'!E12*100</f>
        <v>#DIV/0!</v>
      </c>
      <c r="G13" s="2" t="e">
        <f>'данные для расчёта'!O12/'данные для расчёта'!E12*100</f>
        <v>#DIV/0!</v>
      </c>
      <c r="H13" s="3" t="e">
        <f>'данные для расчёта'!T12/'данные для расчёта'!E12*100</f>
        <v>#DIV/0!</v>
      </c>
    </row>
    <row r="14" spans="1:8" ht="16.5" customHeight="1">
      <c r="A14" s="72">
        <f>N('данные для расчёта'!A13)</f>
        <v>11</v>
      </c>
      <c r="B14" s="103"/>
      <c r="C14" s="2"/>
      <c r="D14" s="56"/>
      <c r="E14" s="3" t="e">
        <f t="shared" si="0"/>
        <v>#DIV/0!</v>
      </c>
      <c r="F14" s="3" t="e">
        <f>'данные для расчёта'!J13/'данные для расчёта'!E13*100</f>
        <v>#DIV/0!</v>
      </c>
      <c r="G14" s="2" t="e">
        <f>'данные для расчёта'!O13/'данные для расчёта'!E13*100</f>
        <v>#DIV/0!</v>
      </c>
      <c r="H14" s="3" t="e">
        <f>'данные для расчёта'!T13/'данные для расчёта'!E13*100</f>
        <v>#DIV/0!</v>
      </c>
    </row>
    <row r="15" spans="4:8" ht="15">
      <c r="D15" s="5" t="s">
        <v>9</v>
      </c>
      <c r="E15" s="6" t="e">
        <f>AVERAGE(E9:E14)</f>
        <v>#DIV/0!</v>
      </c>
      <c r="F15" s="7" t="e">
        <f>AVERAGE(F9:F14)</f>
        <v>#DIV/0!</v>
      </c>
      <c r="G15" s="8" t="e">
        <f>AVERAGE(G9:G14)</f>
        <v>#DIV/0!</v>
      </c>
      <c r="H15" s="3" t="e">
        <f>AVERAGE(H9:H14)</f>
        <v>#DIV/0!</v>
      </c>
    </row>
    <row r="16" spans="4:8" ht="15">
      <c r="D16" s="5"/>
      <c r="E16" s="9"/>
      <c r="F16" s="10"/>
      <c r="G16" s="10"/>
      <c r="H16" s="10"/>
    </row>
    <row r="17" spans="1:8" ht="15.75">
      <c r="A17" s="109" t="str">
        <f>T('данные для расчёта'!A16:U16)</f>
        <v>Информатика</v>
      </c>
      <c r="B17" s="111"/>
      <c r="C17" s="111"/>
      <c r="D17" s="111"/>
      <c r="E17" s="111"/>
      <c r="F17" s="111"/>
      <c r="G17" s="111"/>
      <c r="H17" s="111"/>
    </row>
    <row r="18" spans="1:8" ht="89.25" customHeight="1">
      <c r="A18" s="106" t="s">
        <v>1</v>
      </c>
      <c r="B18" s="107" t="s">
        <v>2</v>
      </c>
      <c r="C18" s="107" t="s">
        <v>3</v>
      </c>
      <c r="D18" s="107" t="s">
        <v>4</v>
      </c>
      <c r="E18" s="115" t="s">
        <v>5</v>
      </c>
      <c r="F18" s="115" t="s">
        <v>6</v>
      </c>
      <c r="G18" s="115" t="s">
        <v>26</v>
      </c>
      <c r="H18" s="115" t="s">
        <v>8</v>
      </c>
    </row>
    <row r="19" spans="1:8" ht="15">
      <c r="A19" s="113">
        <f>N('данные для расчёта'!A19)</f>
        <v>5</v>
      </c>
      <c r="B19" s="112"/>
      <c r="C19" s="13"/>
      <c r="D19" s="57"/>
      <c r="E19" s="14" t="e">
        <f>100-G19-H19</f>
        <v>#DIV/0!</v>
      </c>
      <c r="F19" s="15" t="e">
        <f>'данные для расчёта'!J19/'данные для расчёта'!E19*100</f>
        <v>#DIV/0!</v>
      </c>
      <c r="G19" s="1" t="e">
        <f>'данные для расчёта'!O19/'данные для расчёта'!E19*100</f>
        <v>#DIV/0!</v>
      </c>
      <c r="H19" s="1" t="e">
        <f>'данные для расчёта'!T19/'данные для расчёта'!E19*100</f>
        <v>#DIV/0!</v>
      </c>
    </row>
    <row r="20" spans="1:8" ht="15">
      <c r="A20" s="72">
        <f>N('данные для расчёта'!A20)</f>
        <v>6</v>
      </c>
      <c r="B20" s="103"/>
      <c r="C20" s="2"/>
      <c r="D20" s="31"/>
      <c r="E20" s="14" t="e">
        <f aca="true" t="shared" si="1" ref="E20:E25">100-G20-H20</f>
        <v>#DIV/0!</v>
      </c>
      <c r="F20" s="15" t="e">
        <f>'данные для расчёта'!J20/'данные для расчёта'!E20*100</f>
        <v>#DIV/0!</v>
      </c>
      <c r="G20" s="1" t="e">
        <f>'данные для расчёта'!O20/'данные для расчёта'!E20*100</f>
        <v>#DIV/0!</v>
      </c>
      <c r="H20" s="1" t="e">
        <f>'данные для расчёта'!T20/'данные для расчёта'!E20*100</f>
        <v>#DIV/0!</v>
      </c>
    </row>
    <row r="21" spans="1:8" ht="15">
      <c r="A21" s="72">
        <f>N('данные для расчёта'!A21)</f>
        <v>7</v>
      </c>
      <c r="B21" s="103"/>
      <c r="C21" s="2"/>
      <c r="D21" s="31"/>
      <c r="E21" s="14" t="e">
        <f t="shared" si="1"/>
        <v>#DIV/0!</v>
      </c>
      <c r="F21" s="15" t="e">
        <f>'данные для расчёта'!J21/'данные для расчёта'!E21*100</f>
        <v>#DIV/0!</v>
      </c>
      <c r="G21" s="1" t="e">
        <f>'данные для расчёта'!O21/'данные для расчёта'!E21*100</f>
        <v>#DIV/0!</v>
      </c>
      <c r="H21" s="1" t="e">
        <f>'данные для расчёта'!T21/'данные для расчёта'!E21*100</f>
        <v>#DIV/0!</v>
      </c>
    </row>
    <row r="22" spans="1:8" ht="15">
      <c r="A22" s="72">
        <f>N('данные для расчёта'!A22)</f>
        <v>8</v>
      </c>
      <c r="B22" s="103"/>
      <c r="C22" s="2"/>
      <c r="D22" s="31"/>
      <c r="E22" s="14" t="e">
        <f t="shared" si="1"/>
        <v>#DIV/0!</v>
      </c>
      <c r="F22" s="15" t="e">
        <f>'данные для расчёта'!J22/'данные для расчёта'!E22*100</f>
        <v>#DIV/0!</v>
      </c>
      <c r="G22" s="1" t="e">
        <f>'данные для расчёта'!O22/'данные для расчёта'!E22*100</f>
        <v>#DIV/0!</v>
      </c>
      <c r="H22" s="1" t="e">
        <f>'данные для расчёта'!T22/'данные для расчёта'!E22*100</f>
        <v>#DIV/0!</v>
      </c>
    </row>
    <row r="23" spans="1:8" ht="15.75" customHeight="1">
      <c r="A23" s="72">
        <f>N('данные для расчёта'!A23)</f>
        <v>9</v>
      </c>
      <c r="B23" s="103"/>
      <c r="C23" s="2"/>
      <c r="D23" s="56"/>
      <c r="E23" s="14" t="e">
        <f t="shared" si="1"/>
        <v>#DIV/0!</v>
      </c>
      <c r="F23" s="15" t="e">
        <f>'данные для расчёта'!J23/'данные для расчёта'!E23*100</f>
        <v>#DIV/0!</v>
      </c>
      <c r="G23" s="1" t="e">
        <f>'данные для расчёта'!O23/'данные для расчёта'!E23*100</f>
        <v>#DIV/0!</v>
      </c>
      <c r="H23" s="1" t="e">
        <f>'данные для расчёта'!T23/'данные для расчёта'!E23*100</f>
        <v>#DIV/0!</v>
      </c>
    </row>
    <row r="24" spans="1:8" ht="15.75" customHeight="1">
      <c r="A24" s="72">
        <f>N('данные для расчёта'!A24)</f>
        <v>10</v>
      </c>
      <c r="B24" s="103"/>
      <c r="C24" s="2"/>
      <c r="D24" s="56"/>
      <c r="E24" s="14" t="e">
        <f t="shared" si="1"/>
        <v>#DIV/0!</v>
      </c>
      <c r="F24" s="15" t="e">
        <f>'данные для расчёта'!J24/'данные для расчёта'!E24*100</f>
        <v>#DIV/0!</v>
      </c>
      <c r="G24" s="1" t="e">
        <f>'данные для расчёта'!O24/'данные для расчёта'!E24*100</f>
        <v>#DIV/0!</v>
      </c>
      <c r="H24" s="1" t="e">
        <f>'данные для расчёта'!T24/'данные для расчёта'!E24*100</f>
        <v>#DIV/0!</v>
      </c>
    </row>
    <row r="25" spans="1:8" ht="15">
      <c r="A25" s="72">
        <f>N('данные для расчёта'!A25)</f>
        <v>11</v>
      </c>
      <c r="B25" s="103"/>
      <c r="C25" s="2"/>
      <c r="D25" s="56"/>
      <c r="E25" s="14" t="e">
        <f t="shared" si="1"/>
        <v>#DIV/0!</v>
      </c>
      <c r="F25" s="15" t="e">
        <f>'данные для расчёта'!J25/'данные для расчёта'!E25*100</f>
        <v>#DIV/0!</v>
      </c>
      <c r="G25" s="1" t="e">
        <f>'данные для расчёта'!O25/'данные для расчёта'!E25*100</f>
        <v>#DIV/0!</v>
      </c>
      <c r="H25" s="1" t="e">
        <f>'данные для расчёта'!T25/'данные для расчёта'!E25*100</f>
        <v>#DIV/0!</v>
      </c>
    </row>
    <row r="26" spans="4:8" ht="15">
      <c r="D26" s="5" t="s">
        <v>9</v>
      </c>
      <c r="E26" s="6" t="e">
        <f>AVERAGE(E19:E25)</f>
        <v>#DIV/0!</v>
      </c>
      <c r="F26" s="6" t="e">
        <f>AVERAGE(F19:F25)</f>
        <v>#DIV/0!</v>
      </c>
      <c r="G26" s="11" t="e">
        <f>AVERAGE(G19:G25)</f>
        <v>#DIV/0!</v>
      </c>
      <c r="H26" s="7" t="e">
        <f>AVERAGE(H19:H25)</f>
        <v>#DIV/0!</v>
      </c>
    </row>
    <row r="27" spans="4:8" ht="15">
      <c r="D27" s="5"/>
      <c r="E27" s="9"/>
      <c r="F27" s="9"/>
      <c r="G27" s="12"/>
      <c r="H27" s="10"/>
    </row>
    <row r="28" spans="1:8" ht="15.75">
      <c r="A28" s="109" t="str">
        <f>T('данные для расчёта'!A28:U28)</f>
        <v>Химия</v>
      </c>
      <c r="B28" s="110"/>
      <c r="C28" s="110"/>
      <c r="D28" s="110"/>
      <c r="E28" s="110"/>
      <c r="F28" s="110"/>
      <c r="G28" s="110"/>
      <c r="H28" s="110"/>
    </row>
    <row r="29" spans="1:8" ht="89.25" customHeight="1">
      <c r="A29" s="106" t="s">
        <v>1</v>
      </c>
      <c r="B29" s="107" t="s">
        <v>2</v>
      </c>
      <c r="C29" s="107" t="s">
        <v>3</v>
      </c>
      <c r="D29" s="107" t="s">
        <v>4</v>
      </c>
      <c r="E29" s="115" t="s">
        <v>5</v>
      </c>
      <c r="F29" s="115" t="s">
        <v>6</v>
      </c>
      <c r="G29" s="115" t="s">
        <v>26</v>
      </c>
      <c r="H29" s="115" t="s">
        <v>8</v>
      </c>
    </row>
    <row r="30" spans="1:8" ht="18" customHeight="1">
      <c r="A30" s="72">
        <f>N('данные для расчёта'!A31)</f>
        <v>8</v>
      </c>
      <c r="B30" s="103"/>
      <c r="C30" s="2"/>
      <c r="D30" s="56"/>
      <c r="E30" s="2" t="e">
        <f>100-G30-H30</f>
        <v>#DIV/0!</v>
      </c>
      <c r="F30" s="3" t="e">
        <f>'данные для расчёта'!J31/'данные для расчёта'!E31*100</f>
        <v>#DIV/0!</v>
      </c>
      <c r="G30" s="2" t="e">
        <f>'данные для расчёта'!O31/'данные для расчёта'!E31*100</f>
        <v>#DIV/0!</v>
      </c>
      <c r="H30" s="2" t="e">
        <f>'данные для расчёта'!T31/'данные для расчёта'!E31*100</f>
        <v>#DIV/0!</v>
      </c>
    </row>
    <row r="31" spans="1:8" ht="15">
      <c r="A31" s="72">
        <f>N('данные для расчёта'!A32)</f>
        <v>9</v>
      </c>
      <c r="B31" s="103"/>
      <c r="C31" s="2"/>
      <c r="D31" s="31"/>
      <c r="E31" s="2" t="e">
        <f>100-G31-H31</f>
        <v>#DIV/0!</v>
      </c>
      <c r="F31" s="3" t="e">
        <f>'данные для расчёта'!J32/'данные для расчёта'!E32*100</f>
        <v>#DIV/0!</v>
      </c>
      <c r="G31" s="2" t="e">
        <f>'данные для расчёта'!O32/'данные для расчёта'!E32*100</f>
        <v>#DIV/0!</v>
      </c>
      <c r="H31" s="2" t="e">
        <f>'данные для расчёта'!T32/'данные для расчёта'!E32*100</f>
        <v>#DIV/0!</v>
      </c>
    </row>
    <row r="32" spans="1:8" ht="15">
      <c r="A32" s="72">
        <f>N('данные для расчёта'!A33)</f>
        <v>10</v>
      </c>
      <c r="B32" s="103"/>
      <c r="C32" s="2"/>
      <c r="D32" s="31"/>
      <c r="E32" s="2" t="e">
        <f>100-G32-H32</f>
        <v>#DIV/0!</v>
      </c>
      <c r="F32" s="3" t="e">
        <f>'данные для расчёта'!J33/'данные для расчёта'!E33*100</f>
        <v>#DIV/0!</v>
      </c>
      <c r="G32" s="2" t="e">
        <f>'данные для расчёта'!O33/'данные для расчёта'!E33*100</f>
        <v>#DIV/0!</v>
      </c>
      <c r="H32" s="2" t="e">
        <f>'данные для расчёта'!T33/'данные для расчёта'!E33*100</f>
        <v>#DIV/0!</v>
      </c>
    </row>
    <row r="33" spans="1:8" ht="15">
      <c r="A33" s="72">
        <f>N('данные для расчёта'!A34)</f>
        <v>11</v>
      </c>
      <c r="B33" s="103"/>
      <c r="C33" s="2"/>
      <c r="D33" s="31"/>
      <c r="E33" s="2" t="e">
        <f>100-G33-H33</f>
        <v>#DIV/0!</v>
      </c>
      <c r="F33" s="3" t="e">
        <f>'данные для расчёта'!J34/'данные для расчёта'!E34*100</f>
        <v>#DIV/0!</v>
      </c>
      <c r="G33" s="2" t="e">
        <f>'данные для расчёта'!O34/'данные для расчёта'!E34*100</f>
        <v>#DIV/0!</v>
      </c>
      <c r="H33" s="2" t="e">
        <f>'данные для расчёта'!T34/'данные для расчёта'!E34*100</f>
        <v>#DIV/0!</v>
      </c>
    </row>
    <row r="34" spans="4:8" ht="15">
      <c r="D34" s="5" t="s">
        <v>9</v>
      </c>
      <c r="E34" s="2" t="e">
        <f>AVERAGE(E30:E33)</f>
        <v>#DIV/0!</v>
      </c>
      <c r="F34" s="3" t="e">
        <f>AVERAGE(F30:F33)</f>
        <v>#DIV/0!</v>
      </c>
      <c r="G34" s="2" t="e">
        <f>AVERAGE(G30:G33)</f>
        <v>#DIV/0!</v>
      </c>
      <c r="H34" s="2" t="e">
        <f>AVERAGE(H30:H33)</f>
        <v>#DIV/0!</v>
      </c>
    </row>
  </sheetData>
  <sheetProtection/>
  <mergeCells count="10">
    <mergeCell ref="E5:F5"/>
    <mergeCell ref="A7:H7"/>
    <mergeCell ref="A17:H17"/>
    <mergeCell ref="A28:H28"/>
    <mergeCell ref="A1:H1"/>
    <mergeCell ref="A2:H2"/>
    <mergeCell ref="B3:C3"/>
    <mergeCell ref="D3:H3"/>
    <mergeCell ref="B4:C4"/>
    <mergeCell ref="B5:C5"/>
  </mergeCells>
  <conditionalFormatting sqref="E9:H15 E19:H26 E30:H34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{1e8719a8-fcff-428d-8411-23742009b608}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8719a8-fcff-428d-8411-23742009b6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E9:H15 E19:H26 E30:H34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workbookViewId="0" topLeftCell="A1">
      <selection activeCell="A30" activeCellId="5" sqref="A7:I7 A9:A14 A17:I17 A19:A25 A28:I28 A30:A33"/>
    </sheetView>
  </sheetViews>
  <sheetFormatPr defaultColWidth="9.140625" defaultRowHeight="15"/>
  <cols>
    <col min="1" max="1" width="5.140625" style="0" customWidth="1"/>
    <col min="2" max="2" width="6.8515625" style="0" customWidth="1"/>
    <col min="3" max="3" width="7.00390625" style="0" customWidth="1"/>
    <col min="4" max="4" width="6.00390625" style="0" customWidth="1"/>
    <col min="5" max="5" width="20.421875" style="0" customWidth="1"/>
  </cols>
  <sheetData>
    <row r="1" spans="1:9" ht="15" customHeight="1">
      <c r="A1" s="75" t="s">
        <v>54</v>
      </c>
      <c r="B1" s="75"/>
      <c r="C1" s="75"/>
      <c r="D1" s="75"/>
      <c r="E1" s="75"/>
      <c r="F1" s="75"/>
      <c r="G1" s="75"/>
      <c r="H1" s="75"/>
      <c r="I1" s="17"/>
    </row>
    <row r="2" spans="1:9" ht="15" customHeight="1">
      <c r="A2" s="74" t="str">
        <f>T('данные для расчёта'!D2:U2)</f>
        <v>биология, информатика, химия</v>
      </c>
      <c r="B2" s="74"/>
      <c r="C2" s="74"/>
      <c r="D2" s="74"/>
      <c r="E2" s="74"/>
      <c r="F2" s="74"/>
      <c r="G2" s="74"/>
      <c r="H2" s="74"/>
      <c r="I2" s="17"/>
    </row>
    <row r="3" spans="1:9" ht="15" customHeight="1">
      <c r="A3" s="16"/>
      <c r="B3" s="75" t="s">
        <v>57</v>
      </c>
      <c r="C3" s="75"/>
      <c r="D3" s="76" t="str">
        <f>T('данные для расчёта'!D1:U1)</f>
        <v>Койнова Ольга Николаевна</v>
      </c>
      <c r="E3" s="76"/>
      <c r="F3" s="76"/>
      <c r="G3" s="76"/>
      <c r="H3" s="76"/>
      <c r="I3" s="17"/>
    </row>
    <row r="4" spans="1:10" ht="15" customHeight="1">
      <c r="A4" s="16"/>
      <c r="B4" s="75" t="s">
        <v>58</v>
      </c>
      <c r="C4" s="75"/>
      <c r="D4" s="51" t="str">
        <f>T('данные для расчёта'!D3:U3)</f>
        <v>5-10</v>
      </c>
      <c r="E4" s="49" t="s">
        <v>59</v>
      </c>
      <c r="F4" s="16"/>
      <c r="G4" s="17"/>
      <c r="H4" s="17"/>
      <c r="I4" s="17"/>
      <c r="J4" s="12"/>
    </row>
    <row r="5" spans="1:9" ht="15" customHeight="1">
      <c r="A5" s="16"/>
      <c r="B5" s="75" t="s">
        <v>61</v>
      </c>
      <c r="C5" s="75"/>
      <c r="D5" s="76" t="str">
        <f>T('данные для расчёта'!D4:U4)</f>
        <v>2010-2011 уч.г.</v>
      </c>
      <c r="E5" s="76"/>
      <c r="F5" s="76"/>
      <c r="G5" s="17"/>
      <c r="H5" s="17"/>
      <c r="I5" s="17"/>
    </row>
    <row r="7" spans="1:9" ht="15.75">
      <c r="A7" s="109" t="str">
        <f>T('данные для расчёта'!A5:U5)</f>
        <v>Биология</v>
      </c>
      <c r="B7" s="110"/>
      <c r="C7" s="110"/>
      <c r="D7" s="110"/>
      <c r="E7" s="110"/>
      <c r="F7" s="110"/>
      <c r="G7" s="110"/>
      <c r="H7" s="110"/>
      <c r="I7" s="110"/>
    </row>
    <row r="8" spans="1:9" ht="96.75" customHeight="1">
      <c r="A8" s="106" t="s">
        <v>1</v>
      </c>
      <c r="B8" s="107" t="s">
        <v>2</v>
      </c>
      <c r="C8" s="106" t="s">
        <v>3</v>
      </c>
      <c r="D8" s="118" t="s">
        <v>4</v>
      </c>
      <c r="E8" s="119"/>
      <c r="F8" s="108" t="s">
        <v>5</v>
      </c>
      <c r="G8" s="108" t="s">
        <v>29</v>
      </c>
      <c r="H8" s="108" t="s">
        <v>30</v>
      </c>
      <c r="I8" s="108" t="s">
        <v>8</v>
      </c>
    </row>
    <row r="9" spans="1:9" ht="15">
      <c r="A9" s="72">
        <f>N('данные для расчёта'!A8)</f>
        <v>6</v>
      </c>
      <c r="B9" s="40">
        <v>34</v>
      </c>
      <c r="C9" s="25">
        <f>'1 четверть'!C9+'2 четверть (I полугодие)'!C9+'3 четверть'!C8+'4 четверть (II полугодие)'!C9</f>
        <v>24</v>
      </c>
      <c r="D9" s="25">
        <f aca="true" t="shared" si="0" ref="D9:D14">B9-C9</f>
        <v>10</v>
      </c>
      <c r="E9" s="40"/>
      <c r="F9" s="24" t="e">
        <f aca="true" t="shared" si="1" ref="F9:F14">100-H9-I9</f>
        <v>#DIV/0!</v>
      </c>
      <c r="G9" s="24" t="e">
        <f>'данные для расчёта'!K8/'данные для расчёта'!F8*100</f>
        <v>#DIV/0!</v>
      </c>
      <c r="H9" s="25" t="e">
        <f>'данные для расчёта'!P8/'данные для расчёта'!F8*100</f>
        <v>#DIV/0!</v>
      </c>
      <c r="I9" s="24" t="e">
        <f>'данные для расчёта'!U8/'данные для расчёта'!F8*100</f>
        <v>#DIV/0!</v>
      </c>
    </row>
    <row r="10" spans="1:9" ht="15">
      <c r="A10" s="102">
        <f>N('данные для расчёта'!A9)</f>
        <v>7</v>
      </c>
      <c r="B10" s="116">
        <v>68</v>
      </c>
      <c r="C10" s="25">
        <f>'1 четверть'!C10+'2 четверть (I полугодие)'!C10+'3 четверть'!C9+'4 четверть (II полугодие)'!C10</f>
        <v>50</v>
      </c>
      <c r="D10" s="25">
        <f t="shared" si="0"/>
        <v>18</v>
      </c>
      <c r="E10" s="40"/>
      <c r="F10" s="24" t="e">
        <f t="shared" si="1"/>
        <v>#DIV/0!</v>
      </c>
      <c r="G10" s="24" t="e">
        <f>'данные для расчёта'!K9/'данные для расчёта'!F9*100</f>
        <v>#DIV/0!</v>
      </c>
      <c r="H10" s="25" t="e">
        <f>'данные для расчёта'!P9/'данные для расчёта'!F9*100</f>
        <v>#DIV/0!</v>
      </c>
      <c r="I10" s="24" t="e">
        <f>'данные для расчёта'!U9/'данные для расчёта'!F9*100</f>
        <v>#DIV/0!</v>
      </c>
    </row>
    <row r="11" spans="1:9" ht="15">
      <c r="A11" s="72">
        <f>N('данные для расчёта'!A10)</f>
        <v>8</v>
      </c>
      <c r="B11" s="40">
        <v>68</v>
      </c>
      <c r="C11" s="25">
        <f>'1 четверть'!C11+'2 четверть (I полугодие)'!C11+'3 четверть'!C10+'4 четверть (II полугодие)'!C11</f>
        <v>49</v>
      </c>
      <c r="D11" s="25">
        <f t="shared" si="0"/>
        <v>19</v>
      </c>
      <c r="E11" s="40"/>
      <c r="F11" s="24" t="e">
        <f t="shared" si="1"/>
        <v>#DIV/0!</v>
      </c>
      <c r="G11" s="24" t="e">
        <f>'данные для расчёта'!K10/'данные для расчёта'!F10*100</f>
        <v>#DIV/0!</v>
      </c>
      <c r="H11" s="25" t="e">
        <f>'данные для расчёта'!P10/'данные для расчёта'!F10*100</f>
        <v>#DIV/0!</v>
      </c>
      <c r="I11" s="24" t="e">
        <f>'данные для расчёта'!U10/'данные для расчёта'!F10*100</f>
        <v>#DIV/0!</v>
      </c>
    </row>
    <row r="12" spans="1:9" ht="14.25" customHeight="1">
      <c r="A12" s="72">
        <f>N('данные для расчёта'!A11)</f>
        <v>9</v>
      </c>
      <c r="B12" s="40">
        <v>68</v>
      </c>
      <c r="C12" s="25">
        <f>'1 четверть'!C12+'2 четверть (I полугодие)'!C12+'3 четверть'!C11+'4 четверть (II полугодие)'!C12</f>
        <v>50</v>
      </c>
      <c r="D12" s="25">
        <f t="shared" si="0"/>
        <v>18</v>
      </c>
      <c r="E12" s="41"/>
      <c r="F12" s="24" t="e">
        <f t="shared" si="1"/>
        <v>#DIV/0!</v>
      </c>
      <c r="G12" s="24" t="e">
        <f>'данные для расчёта'!K11/'данные для расчёта'!F11*100</f>
        <v>#DIV/0!</v>
      </c>
      <c r="H12" s="25" t="e">
        <f>'данные для расчёта'!P11/'данные для расчёта'!F11*100</f>
        <v>#DIV/0!</v>
      </c>
      <c r="I12" s="24" t="e">
        <f>'данные для расчёта'!U11/'данные для расчёта'!F11*100</f>
        <v>#DIV/0!</v>
      </c>
    </row>
    <row r="13" spans="1:9" ht="14.25" customHeight="1">
      <c r="A13" s="72">
        <f>N('данные для расчёта'!A12)</f>
        <v>10</v>
      </c>
      <c r="B13" s="40">
        <v>54</v>
      </c>
      <c r="C13" s="25">
        <f>'2 четверть (I полугодие)'!C13+'4 четверть (II полугодие)'!C13</f>
        <v>15</v>
      </c>
      <c r="D13" s="25">
        <f t="shared" si="0"/>
        <v>39</v>
      </c>
      <c r="E13" s="41"/>
      <c r="F13" s="24" t="e">
        <f t="shared" si="1"/>
        <v>#DIV/0!</v>
      </c>
      <c r="G13" s="24" t="e">
        <f>'данные для расчёта'!K12/'данные для расчёта'!F12*100</f>
        <v>#DIV/0!</v>
      </c>
      <c r="H13" s="25" t="e">
        <f>'данные для расчёта'!P12/'данные для расчёта'!F12*100</f>
        <v>#DIV/0!</v>
      </c>
      <c r="I13" s="24" t="e">
        <f>'данные для расчёта'!U12/'данные для расчёта'!F12*100</f>
        <v>#DIV/0!</v>
      </c>
    </row>
    <row r="14" spans="1:9" ht="15.75" customHeight="1">
      <c r="A14" s="72">
        <f>N('данные для расчёта'!A13)</f>
        <v>11</v>
      </c>
      <c r="B14" s="40">
        <v>0</v>
      </c>
      <c r="C14" s="25">
        <f>'2 четверть (I полугодие)'!C14+'4 четверть (II полугодие)'!C14</f>
        <v>0</v>
      </c>
      <c r="D14" s="25">
        <f t="shared" si="0"/>
        <v>0</v>
      </c>
      <c r="E14" s="41"/>
      <c r="F14" s="24" t="e">
        <f t="shared" si="1"/>
        <v>#DIV/0!</v>
      </c>
      <c r="G14" s="24" t="e">
        <f>'данные для расчёта'!K13/'данные для расчёта'!F13*100</f>
        <v>#DIV/0!</v>
      </c>
      <c r="H14" s="25" t="e">
        <f>'данные для расчёта'!P13/'данные для расчёта'!F13*100</f>
        <v>#DIV/0!</v>
      </c>
      <c r="I14" s="24" t="e">
        <f>'данные для расчёта'!U13/'данные для расчёта'!F13*100</f>
        <v>#DIV/0!</v>
      </c>
    </row>
    <row r="15" spans="5:9" ht="15">
      <c r="E15" s="5" t="s">
        <v>9</v>
      </c>
      <c r="F15" s="26" t="e">
        <f>AVERAGE(F9:F14)</f>
        <v>#DIV/0!</v>
      </c>
      <c r="G15" s="24" t="e">
        <f>AVERAGE(G9:G14)</f>
        <v>#DIV/0!</v>
      </c>
      <c r="H15" s="25" t="e">
        <f>AVERAGE(H9:H14)</f>
        <v>#DIV/0!</v>
      </c>
      <c r="I15" s="24" t="e">
        <f>AVERAGE(I9:I14)</f>
        <v>#DIV/0!</v>
      </c>
    </row>
    <row r="16" spans="5:9" ht="15">
      <c r="E16" s="5"/>
      <c r="F16" s="9"/>
      <c r="G16" s="10"/>
      <c r="H16" s="10"/>
      <c r="I16" s="10"/>
    </row>
    <row r="17" spans="1:9" ht="15.75">
      <c r="A17" s="109" t="str">
        <f>T('данные для расчёта'!A16:U16)</f>
        <v>Информатика</v>
      </c>
      <c r="B17" s="111"/>
      <c r="C17" s="111"/>
      <c r="D17" s="111"/>
      <c r="E17" s="111"/>
      <c r="F17" s="111"/>
      <c r="G17" s="111"/>
      <c r="H17" s="111"/>
      <c r="I17" s="111"/>
    </row>
    <row r="18" spans="1:9" ht="91.5" customHeight="1">
      <c r="A18" s="106" t="s">
        <v>1</v>
      </c>
      <c r="B18" s="107" t="s">
        <v>2</v>
      </c>
      <c r="C18" s="106" t="s">
        <v>3</v>
      </c>
      <c r="D18" s="118" t="s">
        <v>4</v>
      </c>
      <c r="E18" s="119"/>
      <c r="F18" s="108" t="s">
        <v>5</v>
      </c>
      <c r="G18" s="108" t="s">
        <v>27</v>
      </c>
      <c r="H18" s="108" t="s">
        <v>28</v>
      </c>
      <c r="I18" s="108" t="s">
        <v>8</v>
      </c>
    </row>
    <row r="19" spans="1:9" ht="15">
      <c r="A19" s="120">
        <f>N('данные для расчёта'!A19)</f>
        <v>5</v>
      </c>
      <c r="B19" s="117">
        <v>17</v>
      </c>
      <c r="C19" s="37">
        <f>'1 четверть'!C17+'2 четверть (I полугодие)'!C19+'3 четверть'!C16+'4 четверть (II полугодие)'!C19</f>
        <v>20</v>
      </c>
      <c r="D19" s="37">
        <f>B19-C19</f>
        <v>-3</v>
      </c>
      <c r="E19" s="22"/>
      <c r="F19" s="38" t="e">
        <f>100-H19-I19</f>
        <v>#DIV/0!</v>
      </c>
      <c r="G19" s="39" t="e">
        <f>'данные для расчёта'!K19/'данные для расчёта'!F19*100</f>
        <v>#DIV/0!</v>
      </c>
      <c r="H19" s="34" t="e">
        <f>'данные для расчёта'!P19/'данные для расчёта'!F19*100</f>
        <v>#DIV/0!</v>
      </c>
      <c r="I19" s="34" t="e">
        <f>'данные для расчёта'!U19/'данные для расчёта'!F19*100</f>
        <v>#DIV/0!</v>
      </c>
    </row>
    <row r="20" spans="1:9" ht="15">
      <c r="A20" s="72">
        <f>N('данные для расчёта'!A20)</f>
        <v>6</v>
      </c>
      <c r="B20" s="40">
        <v>34</v>
      </c>
      <c r="C20" s="37">
        <f>'1 четверть'!C18+'2 четверть (I полугодие)'!C20+'3 четверть'!C17+'4 четверть (II полугодие)'!C20</f>
        <v>26</v>
      </c>
      <c r="D20" s="37">
        <f aca="true" t="shared" si="2" ref="D20:D25">B20-C20</f>
        <v>8</v>
      </c>
      <c r="E20" s="40"/>
      <c r="F20" s="38" t="e">
        <f aca="true" t="shared" si="3" ref="F20:F25">100-H20-I20</f>
        <v>#DIV/0!</v>
      </c>
      <c r="G20" s="39" t="e">
        <f>'данные для расчёта'!K20/'данные для расчёта'!F20*100</f>
        <v>#DIV/0!</v>
      </c>
      <c r="H20" s="34" t="e">
        <f>'данные для расчёта'!P20/'данные для расчёта'!F20*100</f>
        <v>#DIV/0!</v>
      </c>
      <c r="I20" s="34" t="e">
        <f>'данные для расчёта'!U20/'данные для расчёта'!F20*100</f>
        <v>#DIV/0!</v>
      </c>
    </row>
    <row r="21" spans="1:9" ht="15">
      <c r="A21" s="72">
        <f>N('данные для расчёта'!A21)</f>
        <v>7</v>
      </c>
      <c r="B21" s="40">
        <v>34</v>
      </c>
      <c r="C21" s="37">
        <f>'1 четверть'!C19+'2 четверть (I полугодие)'!C21+'3 четверть'!C18+'4 четверть (II полугодие)'!C21</f>
        <v>26</v>
      </c>
      <c r="D21" s="37">
        <f t="shared" si="2"/>
        <v>8</v>
      </c>
      <c r="E21" s="40"/>
      <c r="F21" s="38" t="e">
        <f t="shared" si="3"/>
        <v>#DIV/0!</v>
      </c>
      <c r="G21" s="39" t="e">
        <f>'данные для расчёта'!K21/'данные для расчёта'!F21*100</f>
        <v>#DIV/0!</v>
      </c>
      <c r="H21" s="34" t="e">
        <f>'данные для расчёта'!P21/'данные для расчёта'!F21*100</f>
        <v>#DIV/0!</v>
      </c>
      <c r="I21" s="34" t="e">
        <f>'данные для расчёта'!U21/'данные для расчёта'!F21*100</f>
        <v>#DIV/0!</v>
      </c>
    </row>
    <row r="22" spans="1:9" ht="15">
      <c r="A22" s="72">
        <f>N('данные для расчёта'!A22)</f>
        <v>8</v>
      </c>
      <c r="B22" s="40">
        <v>68</v>
      </c>
      <c r="C22" s="37">
        <f>'1 четверть'!C20+'2 четверть (I полугодие)'!C22+'3 четверть'!C19+'4 четверть (II полугодие)'!C22</f>
        <v>26</v>
      </c>
      <c r="D22" s="37">
        <f t="shared" si="2"/>
        <v>42</v>
      </c>
      <c r="E22" s="40"/>
      <c r="F22" s="38" t="e">
        <f t="shared" si="3"/>
        <v>#DIV/0!</v>
      </c>
      <c r="G22" s="39" t="e">
        <f>'данные для расчёта'!K22/'данные для расчёта'!F22*100</f>
        <v>#DIV/0!</v>
      </c>
      <c r="H22" s="34" t="e">
        <f>'данные для расчёта'!P22/'данные для расчёта'!F22*100</f>
        <v>#DIV/0!</v>
      </c>
      <c r="I22" s="34" t="e">
        <f>'данные для расчёта'!U22/'данные для расчёта'!F22*100</f>
        <v>#DIV/0!</v>
      </c>
    </row>
    <row r="23" spans="1:9" ht="15">
      <c r="A23" s="72">
        <f>N('данные для расчёта'!A23)</f>
        <v>9</v>
      </c>
      <c r="B23" s="40">
        <v>68</v>
      </c>
      <c r="C23" s="37">
        <f>'1 четверть'!C21+'2 четверть (I полугодие)'!C23+'3 четверть'!C20+'4 четверть (II полугодие)'!C23</f>
        <v>51</v>
      </c>
      <c r="D23" s="37">
        <f t="shared" si="2"/>
        <v>17</v>
      </c>
      <c r="E23" s="41"/>
      <c r="F23" s="38" t="e">
        <f t="shared" si="3"/>
        <v>#DIV/0!</v>
      </c>
      <c r="G23" s="39" t="e">
        <f>'данные для расчёта'!K23/'данные для расчёта'!F23*100</f>
        <v>#DIV/0!</v>
      </c>
      <c r="H23" s="34" t="e">
        <f>'данные для расчёта'!P23/'данные для расчёта'!F23*100</f>
        <v>#DIV/0!</v>
      </c>
      <c r="I23" s="34" t="e">
        <f>'данные для расчёта'!U23/'данные для расчёта'!F23*100</f>
        <v>#DIV/0!</v>
      </c>
    </row>
    <row r="24" spans="1:9" ht="15">
      <c r="A24" s="72">
        <f>N('данные для расчёта'!A24)</f>
        <v>10</v>
      </c>
      <c r="B24" s="40">
        <v>34</v>
      </c>
      <c r="C24" s="25">
        <f>'2 четверть (I полугодие)'!C24+'4 четверть (II полугодие)'!C24</f>
        <v>16</v>
      </c>
      <c r="D24" s="37">
        <f t="shared" si="2"/>
        <v>18</v>
      </c>
      <c r="E24" s="41"/>
      <c r="F24" s="38" t="e">
        <f t="shared" si="3"/>
        <v>#DIV/0!</v>
      </c>
      <c r="G24" s="39" t="e">
        <f>'данные для расчёта'!K24/'данные для расчёта'!F24*100</f>
        <v>#DIV/0!</v>
      </c>
      <c r="H24" s="34" t="e">
        <f>'данные для расчёта'!P24/'данные для расчёта'!F24*100</f>
        <v>#DIV/0!</v>
      </c>
      <c r="I24" s="34" t="e">
        <f>'данные для расчёта'!U24/'данные для расчёта'!F24*100</f>
        <v>#DIV/0!</v>
      </c>
    </row>
    <row r="25" spans="1:9" ht="15">
      <c r="A25" s="72">
        <f>N('данные для расчёта'!A25)</f>
        <v>11</v>
      </c>
      <c r="B25" s="40">
        <v>0</v>
      </c>
      <c r="C25" s="25">
        <f>'2 четверть (I полугодие)'!C25+'4 четверть (II полугодие)'!C25</f>
        <v>0</v>
      </c>
      <c r="D25" s="37">
        <f t="shared" si="2"/>
        <v>0</v>
      </c>
      <c r="E25" s="41"/>
      <c r="F25" s="38" t="e">
        <f t="shared" si="3"/>
        <v>#DIV/0!</v>
      </c>
      <c r="G25" s="39" t="e">
        <f>'данные для расчёта'!K25/'данные для расчёта'!F25*100</f>
        <v>#DIV/0!</v>
      </c>
      <c r="H25" s="34" t="e">
        <f>'данные для расчёта'!P25/'данные для расчёта'!F25*100</f>
        <v>#DIV/0!</v>
      </c>
      <c r="I25" s="34" t="e">
        <f>'данные для расчёта'!U25/'данные для расчёта'!F25*100</f>
        <v>#DIV/0!</v>
      </c>
    </row>
    <row r="26" spans="5:9" ht="15">
      <c r="E26" s="5" t="s">
        <v>9</v>
      </c>
      <c r="F26" s="26" t="e">
        <f>AVERAGE(F19:F25)</f>
        <v>#DIV/0!</v>
      </c>
      <c r="G26" s="26" t="e">
        <f>AVERAGE(G19:G25)</f>
        <v>#DIV/0!</v>
      </c>
      <c r="H26" s="28" t="e">
        <f>AVERAGE(H19:H25)</f>
        <v>#DIV/0!</v>
      </c>
      <c r="I26" s="24" t="e">
        <f>AVERAGE(I19:I25)</f>
        <v>#DIV/0!</v>
      </c>
    </row>
    <row r="27" spans="5:9" ht="15">
      <c r="E27" s="5"/>
      <c r="F27" s="9"/>
      <c r="G27" s="9"/>
      <c r="H27" s="12"/>
      <c r="I27" s="10"/>
    </row>
    <row r="28" spans="1:9" ht="15.75">
      <c r="A28" s="109" t="str">
        <f>T('данные для расчёта'!A28:U28)</f>
        <v>Химия</v>
      </c>
      <c r="B28" s="110"/>
      <c r="C28" s="110"/>
      <c r="D28" s="110"/>
      <c r="E28" s="110"/>
      <c r="F28" s="110"/>
      <c r="G28" s="110"/>
      <c r="H28" s="110"/>
      <c r="I28" s="110"/>
    </row>
    <row r="29" spans="1:9" ht="89.25" customHeight="1">
      <c r="A29" s="106" t="s">
        <v>1</v>
      </c>
      <c r="B29" s="107" t="s">
        <v>2</v>
      </c>
      <c r="C29" s="106" t="s">
        <v>3</v>
      </c>
      <c r="D29" s="118" t="s">
        <v>4</v>
      </c>
      <c r="E29" s="119"/>
      <c r="F29" s="108" t="s">
        <v>5</v>
      </c>
      <c r="G29" s="108" t="s">
        <v>24</v>
      </c>
      <c r="H29" s="108" t="s">
        <v>26</v>
      </c>
      <c r="I29" s="108" t="s">
        <v>8</v>
      </c>
    </row>
    <row r="30" spans="1:9" ht="19.5" customHeight="1">
      <c r="A30" s="72">
        <f>N('данные для расчёта'!A31)</f>
        <v>8</v>
      </c>
      <c r="B30" s="40">
        <v>68</v>
      </c>
      <c r="C30" s="25">
        <f>'1 четверть'!C26+'2 четверть (I полугодие)'!C30+'3 четверть'!C25+'4 четверть (II полугодие)'!C30</f>
        <v>50</v>
      </c>
      <c r="D30" s="25">
        <f>B30-C30</f>
        <v>18</v>
      </c>
      <c r="E30" s="41"/>
      <c r="F30" s="25" t="e">
        <f>100-H30-I30</f>
        <v>#DIV/0!</v>
      </c>
      <c r="G30" s="24" t="e">
        <f>'данные для расчёта'!K31/'данные для расчёта'!F31*100</f>
        <v>#DIV/0!</v>
      </c>
      <c r="H30" s="25" t="e">
        <f>'данные для расчёта'!P31/'данные для расчёта'!F31*100</f>
        <v>#DIV/0!</v>
      </c>
      <c r="I30" s="25" t="e">
        <f>'данные для расчёта'!U31/'данные для расчёта'!F31*100</f>
        <v>#DIV/0!</v>
      </c>
    </row>
    <row r="31" spans="1:9" ht="15">
      <c r="A31" s="72">
        <f>N('данные для расчёта'!A32)</f>
        <v>9</v>
      </c>
      <c r="B31" s="40">
        <v>68</v>
      </c>
      <c r="C31" s="25">
        <f>'1 четверть'!C27+'2 четверть (I полугодие)'!C31+'3 четверть'!C26+'4 четверть (II полугодие)'!C31</f>
        <v>50</v>
      </c>
      <c r="D31" s="25">
        <f>B31-C31</f>
        <v>18</v>
      </c>
      <c r="E31" s="40"/>
      <c r="F31" s="25" t="e">
        <f>100-H31-I31</f>
        <v>#DIV/0!</v>
      </c>
      <c r="G31" s="24" t="e">
        <f>'данные для расчёта'!K32/'данные для расчёта'!F32*100</f>
        <v>#DIV/0!</v>
      </c>
      <c r="H31" s="25" t="e">
        <f>'данные для расчёта'!P32/'данные для расчёта'!F32*100</f>
        <v>#DIV/0!</v>
      </c>
      <c r="I31" s="25" t="e">
        <f>'данные для расчёта'!U32/'данные для расчёта'!F32*100</f>
        <v>#DIV/0!</v>
      </c>
    </row>
    <row r="32" spans="1:9" ht="15">
      <c r="A32" s="72">
        <f>N('данные для расчёта'!A33)</f>
        <v>10</v>
      </c>
      <c r="B32" s="40">
        <v>68</v>
      </c>
      <c r="C32" s="25">
        <f>'2 четверть (I полугодие)'!C32+'4 четверть (II полугодие)'!C32</f>
        <v>17</v>
      </c>
      <c r="D32" s="25">
        <f>B32-C32</f>
        <v>51</v>
      </c>
      <c r="E32" s="40"/>
      <c r="F32" s="25" t="e">
        <f>100-H32-I32</f>
        <v>#DIV/0!</v>
      </c>
      <c r="G32" s="24" t="e">
        <f>'данные для расчёта'!K33/'данные для расчёта'!F33*100</f>
        <v>#DIV/0!</v>
      </c>
      <c r="H32" s="25" t="e">
        <f>'данные для расчёта'!P33/'данные для расчёта'!F33*100</f>
        <v>#DIV/0!</v>
      </c>
      <c r="I32" s="25" t="e">
        <f>'данные для расчёта'!U33/'данные для расчёта'!F33*100</f>
        <v>#DIV/0!</v>
      </c>
    </row>
    <row r="33" spans="1:9" ht="15">
      <c r="A33" s="72">
        <f>N('данные для расчёта'!A34)</f>
        <v>11</v>
      </c>
      <c r="B33" s="40">
        <v>0</v>
      </c>
      <c r="C33" s="25">
        <f>'2 четверть (I полугодие)'!C33+'4 четверть (II полугодие)'!C33</f>
        <v>0</v>
      </c>
      <c r="D33" s="25">
        <f>B33-C33</f>
        <v>0</v>
      </c>
      <c r="E33" s="40"/>
      <c r="F33" s="25" t="e">
        <f>100-H33-I33</f>
        <v>#DIV/0!</v>
      </c>
      <c r="G33" s="24" t="e">
        <f>'данные для расчёта'!K34/'данные для расчёта'!F34*100</f>
        <v>#DIV/0!</v>
      </c>
      <c r="H33" s="25" t="e">
        <f>'данные для расчёта'!P34/'данные для расчёта'!F34*100</f>
        <v>#DIV/0!</v>
      </c>
      <c r="I33" s="25" t="e">
        <f>'данные для расчёта'!U34/'данные для расчёта'!F34*100</f>
        <v>#DIV/0!</v>
      </c>
    </row>
    <row r="34" spans="5:9" ht="15">
      <c r="E34" s="5" t="s">
        <v>9</v>
      </c>
      <c r="F34" s="25" t="e">
        <f>AVERAGE(F30:F33)</f>
        <v>#DIV/0!</v>
      </c>
      <c r="G34" s="24" t="e">
        <f>AVERAGE(G30:G33)</f>
        <v>#DIV/0!</v>
      </c>
      <c r="H34" s="25" t="e">
        <f>AVERAGE(H30:H33)</f>
        <v>#DIV/0!</v>
      </c>
      <c r="I34" s="25" t="e">
        <f>AVERAGE(I30:I33)</f>
        <v>#DIV/0!</v>
      </c>
    </row>
  </sheetData>
  <sheetProtection/>
  <mergeCells count="13">
    <mergeCell ref="A28:I28"/>
    <mergeCell ref="D8:E8"/>
    <mergeCell ref="D18:E18"/>
    <mergeCell ref="D29:E29"/>
    <mergeCell ref="A1:H1"/>
    <mergeCell ref="A2:H2"/>
    <mergeCell ref="B3:C3"/>
    <mergeCell ref="D3:H3"/>
    <mergeCell ref="B4:C4"/>
    <mergeCell ref="B5:C5"/>
    <mergeCell ref="D5:F5"/>
    <mergeCell ref="A7:I7"/>
    <mergeCell ref="A17:I17"/>
  </mergeCells>
  <conditionalFormatting sqref="F9:I15 F19:I26 F30:I34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{d6129bef-3a75-4f0c-b0cf-d2a341617a6e}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129bef-3a75-4f0c-b0cf-d2a341617a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F9:I15 F19:I26 F30:I34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workbookViewId="0" topLeftCell="A1">
      <selection activeCell="J14" sqref="J14"/>
    </sheetView>
  </sheetViews>
  <sheetFormatPr defaultColWidth="9.140625" defaultRowHeight="15"/>
  <cols>
    <col min="1" max="1" width="6.140625" style="0" customWidth="1"/>
    <col min="2" max="2" width="4.7109375" style="0" customWidth="1"/>
    <col min="3" max="4" width="5.421875" style="0" customWidth="1"/>
    <col min="5" max="5" width="5.7109375" style="0" customWidth="1"/>
    <col min="6" max="6" width="5.00390625" style="0" customWidth="1"/>
    <col min="7" max="7" width="4.28125" style="0" customWidth="1"/>
    <col min="8" max="8" width="4.57421875" style="0" customWidth="1"/>
    <col min="9" max="9" width="5.00390625" style="0" customWidth="1"/>
    <col min="10" max="10" width="5.140625" style="0" customWidth="1"/>
    <col min="11" max="13" width="4.7109375" style="0" customWidth="1"/>
    <col min="14" max="14" width="5.28125" style="0" customWidth="1"/>
    <col min="15" max="15" width="5.140625" style="0" customWidth="1"/>
    <col min="16" max="18" width="4.7109375" style="0" customWidth="1"/>
    <col min="19" max="19" width="5.28125" style="0" customWidth="1"/>
    <col min="20" max="20" width="5.00390625" style="0" customWidth="1"/>
    <col min="21" max="21" width="5.140625" style="0" customWidth="1"/>
  </cols>
  <sheetData>
    <row r="1" spans="1:21" ht="15.75" thickBot="1">
      <c r="A1" s="80" t="s">
        <v>49</v>
      </c>
      <c r="B1" s="80"/>
      <c r="C1" s="80"/>
      <c r="D1" s="81" t="s">
        <v>50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3" ht="15.75" thickBot="1">
      <c r="A2" s="80" t="s">
        <v>55</v>
      </c>
      <c r="B2" s="80"/>
      <c r="C2" s="80"/>
      <c r="D2" s="81" t="s">
        <v>56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12"/>
    </row>
    <row r="3" spans="1:23" ht="15.75" thickBot="1">
      <c r="A3" s="80" t="s">
        <v>64</v>
      </c>
      <c r="B3" s="80"/>
      <c r="C3" s="80"/>
      <c r="D3" s="88" t="s">
        <v>53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12"/>
    </row>
    <row r="4" spans="1:23" ht="15.75" thickBot="1">
      <c r="A4" s="80" t="s">
        <v>51</v>
      </c>
      <c r="B4" s="80"/>
      <c r="C4" s="80"/>
      <c r="D4" s="82" t="s">
        <v>52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12"/>
    </row>
    <row r="5" spans="1:21" ht="15.75" thickBot="1">
      <c r="A5" s="89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</row>
    <row r="6" spans="1:21" ht="20.25" customHeight="1">
      <c r="A6" s="83" t="s">
        <v>1</v>
      </c>
      <c r="B6" s="84" t="s">
        <v>33</v>
      </c>
      <c r="C6" s="85"/>
      <c r="D6" s="85"/>
      <c r="E6" s="85"/>
      <c r="F6" s="86"/>
      <c r="G6" s="77" t="s">
        <v>36</v>
      </c>
      <c r="H6" s="78"/>
      <c r="I6" s="78"/>
      <c r="J6" s="78"/>
      <c r="K6" s="79"/>
      <c r="L6" s="87" t="s">
        <v>35</v>
      </c>
      <c r="M6" s="87"/>
      <c r="N6" s="87"/>
      <c r="O6" s="87"/>
      <c r="P6" s="87"/>
      <c r="Q6" s="87" t="s">
        <v>34</v>
      </c>
      <c r="R6" s="87"/>
      <c r="S6" s="87"/>
      <c r="T6" s="87"/>
      <c r="U6" s="87"/>
    </row>
    <row r="7" spans="1:21" ht="15.75" customHeight="1" thickBot="1">
      <c r="A7" s="83"/>
      <c r="B7" s="21" t="s">
        <v>42</v>
      </c>
      <c r="C7" s="21" t="s">
        <v>43</v>
      </c>
      <c r="D7" s="21" t="s">
        <v>44</v>
      </c>
      <c r="E7" s="21" t="s">
        <v>45</v>
      </c>
      <c r="F7" s="21" t="s">
        <v>41</v>
      </c>
      <c r="G7" s="21" t="s">
        <v>42</v>
      </c>
      <c r="H7" s="21" t="s">
        <v>43</v>
      </c>
      <c r="I7" s="21" t="s">
        <v>44</v>
      </c>
      <c r="J7" s="21" t="s">
        <v>45</v>
      </c>
      <c r="K7" s="21" t="s">
        <v>41</v>
      </c>
      <c r="L7" s="21" t="s">
        <v>42</v>
      </c>
      <c r="M7" s="21" t="s">
        <v>43</v>
      </c>
      <c r="N7" s="21" t="s">
        <v>44</v>
      </c>
      <c r="O7" s="21" t="s">
        <v>45</v>
      </c>
      <c r="P7" s="21" t="s">
        <v>41</v>
      </c>
      <c r="Q7" s="21" t="s">
        <v>42</v>
      </c>
      <c r="R7" s="21" t="s">
        <v>43</v>
      </c>
      <c r="S7" s="21" t="s">
        <v>44</v>
      </c>
      <c r="T7" s="21" t="s">
        <v>45</v>
      </c>
      <c r="U7" s="21" t="s">
        <v>41</v>
      </c>
    </row>
    <row r="8" spans="1:21" ht="15.75" thickBot="1">
      <c r="A8" s="42">
        <v>6</v>
      </c>
      <c r="B8" s="42">
        <v>18</v>
      </c>
      <c r="C8" s="42">
        <v>16</v>
      </c>
      <c r="D8" s="42">
        <v>16</v>
      </c>
      <c r="E8" s="42"/>
      <c r="F8" s="43"/>
      <c r="G8" s="43">
        <v>7</v>
      </c>
      <c r="H8" s="43">
        <v>6</v>
      </c>
      <c r="I8" s="43">
        <v>6</v>
      </c>
      <c r="J8" s="43"/>
      <c r="K8" s="44"/>
      <c r="L8" s="44"/>
      <c r="M8" s="44">
        <v>0</v>
      </c>
      <c r="N8" s="44">
        <v>0</v>
      </c>
      <c r="O8" s="44"/>
      <c r="P8" s="44"/>
      <c r="Q8" s="44">
        <v>1</v>
      </c>
      <c r="R8" s="44">
        <v>0</v>
      </c>
      <c r="S8" s="44">
        <v>0</v>
      </c>
      <c r="T8" s="44"/>
      <c r="U8" s="45"/>
    </row>
    <row r="9" spans="1:21" ht="15.75" thickBot="1">
      <c r="A9" s="46">
        <v>7</v>
      </c>
      <c r="B9" s="46">
        <v>17</v>
      </c>
      <c r="C9" s="46">
        <v>17</v>
      </c>
      <c r="D9" s="46">
        <v>17</v>
      </c>
      <c r="E9" s="46"/>
      <c r="F9" s="44"/>
      <c r="G9" s="44">
        <v>9</v>
      </c>
      <c r="H9" s="44">
        <v>8</v>
      </c>
      <c r="I9" s="44">
        <v>9</v>
      </c>
      <c r="J9" s="44"/>
      <c r="K9" s="44"/>
      <c r="L9" s="44"/>
      <c r="M9" s="44">
        <v>0</v>
      </c>
      <c r="N9" s="44">
        <v>0</v>
      </c>
      <c r="O9" s="44"/>
      <c r="P9" s="44"/>
      <c r="Q9" s="44">
        <v>0</v>
      </c>
      <c r="R9" s="44">
        <v>0</v>
      </c>
      <c r="S9" s="44">
        <v>0</v>
      </c>
      <c r="T9" s="44"/>
      <c r="U9" s="45"/>
    </row>
    <row r="10" spans="1:21" ht="15.75" thickBot="1">
      <c r="A10" s="42">
        <v>8</v>
      </c>
      <c r="B10" s="42">
        <v>20</v>
      </c>
      <c r="C10" s="42">
        <v>20</v>
      </c>
      <c r="D10" s="42">
        <v>20</v>
      </c>
      <c r="E10" s="42"/>
      <c r="F10" s="43"/>
      <c r="G10" s="43">
        <v>8</v>
      </c>
      <c r="H10" s="43">
        <v>8</v>
      </c>
      <c r="I10" s="43">
        <v>8</v>
      </c>
      <c r="J10" s="43"/>
      <c r="K10" s="44"/>
      <c r="L10" s="44"/>
      <c r="M10" s="44">
        <v>0</v>
      </c>
      <c r="N10" s="44">
        <v>0</v>
      </c>
      <c r="O10" s="44"/>
      <c r="P10" s="44"/>
      <c r="Q10" s="44">
        <v>0</v>
      </c>
      <c r="R10" s="44">
        <v>0</v>
      </c>
      <c r="S10" s="44">
        <v>0</v>
      </c>
      <c r="T10" s="44"/>
      <c r="U10" s="45"/>
    </row>
    <row r="11" spans="1:21" ht="15.75" thickBot="1">
      <c r="A11" s="42">
        <v>9</v>
      </c>
      <c r="B11" s="42">
        <v>14</v>
      </c>
      <c r="C11" s="42">
        <v>14</v>
      </c>
      <c r="D11" s="42">
        <v>14</v>
      </c>
      <c r="E11" s="42"/>
      <c r="F11" s="43"/>
      <c r="G11" s="43">
        <v>6</v>
      </c>
      <c r="H11" s="43">
        <v>5</v>
      </c>
      <c r="I11" s="43">
        <v>5</v>
      </c>
      <c r="J11" s="43"/>
      <c r="K11" s="44"/>
      <c r="L11" s="44"/>
      <c r="M11" s="44">
        <v>0</v>
      </c>
      <c r="N11" s="44">
        <v>0</v>
      </c>
      <c r="O11" s="44"/>
      <c r="P11" s="44"/>
      <c r="Q11" s="44">
        <v>0</v>
      </c>
      <c r="R11" s="44">
        <v>0</v>
      </c>
      <c r="S11" s="44">
        <v>0</v>
      </c>
      <c r="T11" s="44"/>
      <c r="U11" s="45"/>
    </row>
    <row r="12" spans="1:21" ht="15.75" thickBot="1">
      <c r="A12" s="42">
        <v>10</v>
      </c>
      <c r="B12" s="42"/>
      <c r="C12" s="42">
        <v>11</v>
      </c>
      <c r="D12" s="42"/>
      <c r="E12" s="42"/>
      <c r="F12" s="43"/>
      <c r="G12" s="43"/>
      <c r="H12" s="43">
        <v>6</v>
      </c>
      <c r="I12" s="43"/>
      <c r="J12" s="43"/>
      <c r="K12" s="44"/>
      <c r="L12" s="44"/>
      <c r="M12" s="44">
        <v>0</v>
      </c>
      <c r="N12" s="44"/>
      <c r="O12" s="44"/>
      <c r="P12" s="44"/>
      <c r="Q12" s="44"/>
      <c r="R12" s="44">
        <v>0</v>
      </c>
      <c r="S12" s="44"/>
      <c r="T12" s="44"/>
      <c r="U12" s="45"/>
    </row>
    <row r="13" spans="1:21" ht="15.75" thickBot="1">
      <c r="A13" s="42">
        <v>11</v>
      </c>
      <c r="B13" s="42"/>
      <c r="C13" s="42">
        <v>11</v>
      </c>
      <c r="D13" s="42"/>
      <c r="E13" s="42"/>
      <c r="F13" s="43"/>
      <c r="G13" s="43"/>
      <c r="H13" s="43">
        <v>0</v>
      </c>
      <c r="I13" s="43"/>
      <c r="J13" s="122"/>
      <c r="K13" s="44"/>
      <c r="L13" s="44"/>
      <c r="M13" s="44">
        <v>0</v>
      </c>
      <c r="N13" s="44"/>
      <c r="O13" s="44"/>
      <c r="P13" s="44"/>
      <c r="Q13" s="44"/>
      <c r="R13" s="44">
        <v>0</v>
      </c>
      <c r="S13" s="44"/>
      <c r="T13" s="44"/>
      <c r="U13" s="45"/>
    </row>
    <row r="14" spans="1:20" ht="15">
      <c r="A14" s="18"/>
      <c r="B14" s="18"/>
      <c r="C14" s="18"/>
      <c r="D14" s="18"/>
      <c r="E14" s="18"/>
      <c r="F14" s="19"/>
      <c r="G14" s="19"/>
      <c r="H14" s="19"/>
      <c r="I14" s="19"/>
      <c r="J14" s="123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5.75" thickBot="1">
      <c r="A15" s="18"/>
      <c r="B15" s="18"/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1" ht="15.75" thickBot="1">
      <c r="A16" s="92" t="s">
        <v>10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4"/>
    </row>
    <row r="17" spans="1:21" ht="21" customHeight="1">
      <c r="A17" s="83" t="s">
        <v>1</v>
      </c>
      <c r="B17" s="84" t="s">
        <v>33</v>
      </c>
      <c r="C17" s="85"/>
      <c r="D17" s="85"/>
      <c r="E17" s="85"/>
      <c r="F17" s="86"/>
      <c r="G17" s="77" t="s">
        <v>36</v>
      </c>
      <c r="H17" s="78"/>
      <c r="I17" s="78"/>
      <c r="J17" s="78"/>
      <c r="K17" s="79"/>
      <c r="L17" s="87" t="s">
        <v>35</v>
      </c>
      <c r="M17" s="87"/>
      <c r="N17" s="87"/>
      <c r="O17" s="87"/>
      <c r="P17" s="87"/>
      <c r="Q17" s="87" t="s">
        <v>34</v>
      </c>
      <c r="R17" s="87"/>
      <c r="S17" s="87"/>
      <c r="T17" s="87"/>
      <c r="U17" s="87"/>
    </row>
    <row r="18" spans="1:21" ht="20.25" customHeight="1" thickBot="1">
      <c r="A18" s="83"/>
      <c r="B18" s="21" t="s">
        <v>42</v>
      </c>
      <c r="C18" s="21" t="s">
        <v>43</v>
      </c>
      <c r="D18" s="21" t="s">
        <v>44</v>
      </c>
      <c r="E18" s="21" t="s">
        <v>45</v>
      </c>
      <c r="F18" s="21" t="s">
        <v>41</v>
      </c>
      <c r="G18" s="21" t="s">
        <v>42</v>
      </c>
      <c r="H18" s="21" t="s">
        <v>43</v>
      </c>
      <c r="I18" s="21" t="s">
        <v>44</v>
      </c>
      <c r="J18" s="21" t="s">
        <v>45</v>
      </c>
      <c r="K18" s="21" t="s">
        <v>41</v>
      </c>
      <c r="L18" s="21" t="s">
        <v>42</v>
      </c>
      <c r="M18" s="21" t="s">
        <v>43</v>
      </c>
      <c r="N18" s="21" t="s">
        <v>44</v>
      </c>
      <c r="O18" s="21" t="s">
        <v>45</v>
      </c>
      <c r="P18" s="21" t="s">
        <v>41</v>
      </c>
      <c r="Q18" s="21" t="s">
        <v>42</v>
      </c>
      <c r="R18" s="21" t="s">
        <v>43</v>
      </c>
      <c r="S18" s="21" t="s">
        <v>44</v>
      </c>
      <c r="T18" s="21" t="s">
        <v>45</v>
      </c>
      <c r="U18" s="21" t="s">
        <v>41</v>
      </c>
    </row>
    <row r="19" spans="1:21" ht="15.75" thickBot="1">
      <c r="A19" s="121">
        <v>5</v>
      </c>
      <c r="B19" s="47">
        <v>19</v>
      </c>
      <c r="C19" s="47">
        <v>19</v>
      </c>
      <c r="D19" s="47">
        <v>19</v>
      </c>
      <c r="E19" s="47"/>
      <c r="F19" s="47"/>
      <c r="G19" s="47">
        <v>0</v>
      </c>
      <c r="H19" s="47">
        <v>13</v>
      </c>
      <c r="I19" s="47">
        <v>10</v>
      </c>
      <c r="J19" s="47"/>
      <c r="K19" s="47"/>
      <c r="L19" s="47">
        <v>0</v>
      </c>
      <c r="M19" s="47">
        <v>0</v>
      </c>
      <c r="N19" s="47">
        <v>0</v>
      </c>
      <c r="O19" s="47"/>
      <c r="P19" s="47"/>
      <c r="Q19" s="47">
        <v>0</v>
      </c>
      <c r="R19" s="47">
        <v>0</v>
      </c>
      <c r="S19" s="47">
        <v>0</v>
      </c>
      <c r="T19" s="47"/>
      <c r="U19" s="47"/>
    </row>
    <row r="20" spans="1:21" ht="15.75" thickBot="1">
      <c r="A20" s="42">
        <v>6</v>
      </c>
      <c r="B20" s="42">
        <v>18</v>
      </c>
      <c r="C20" s="42">
        <v>16</v>
      </c>
      <c r="D20" s="42">
        <v>16</v>
      </c>
      <c r="E20" s="42"/>
      <c r="F20" s="43"/>
      <c r="G20" s="43">
        <v>7</v>
      </c>
      <c r="H20" s="43">
        <v>7</v>
      </c>
      <c r="I20" s="43">
        <v>7</v>
      </c>
      <c r="J20" s="43"/>
      <c r="K20" s="44"/>
      <c r="L20" s="44">
        <v>0</v>
      </c>
      <c r="M20" s="44">
        <v>0</v>
      </c>
      <c r="N20" s="44">
        <v>0</v>
      </c>
      <c r="O20" s="44"/>
      <c r="P20" s="44"/>
      <c r="Q20" s="44">
        <v>0</v>
      </c>
      <c r="R20" s="44">
        <v>0</v>
      </c>
      <c r="S20" s="44">
        <v>0</v>
      </c>
      <c r="T20" s="44"/>
      <c r="U20" s="45"/>
    </row>
    <row r="21" spans="1:21" ht="15.75" thickBot="1">
      <c r="A21" s="42">
        <v>7</v>
      </c>
      <c r="B21" s="42">
        <v>17</v>
      </c>
      <c r="C21" s="42">
        <v>17</v>
      </c>
      <c r="D21" s="42">
        <v>17</v>
      </c>
      <c r="E21" s="42"/>
      <c r="F21" s="43"/>
      <c r="G21" s="43">
        <v>11</v>
      </c>
      <c r="H21" s="43">
        <v>9</v>
      </c>
      <c r="I21" s="43">
        <v>10</v>
      </c>
      <c r="J21" s="43"/>
      <c r="K21" s="44"/>
      <c r="L21" s="44">
        <v>0</v>
      </c>
      <c r="M21" s="44">
        <v>0</v>
      </c>
      <c r="N21" s="44">
        <v>0</v>
      </c>
      <c r="O21" s="44"/>
      <c r="P21" s="44"/>
      <c r="Q21" s="44">
        <v>0</v>
      </c>
      <c r="R21" s="44">
        <v>0</v>
      </c>
      <c r="S21" s="44">
        <v>0</v>
      </c>
      <c r="T21" s="44"/>
      <c r="U21" s="45"/>
    </row>
    <row r="22" spans="1:21" ht="15.75" thickBot="1">
      <c r="A22" s="42">
        <v>8</v>
      </c>
      <c r="B22" s="42">
        <v>20</v>
      </c>
      <c r="C22" s="42">
        <v>20</v>
      </c>
      <c r="D22" s="42">
        <v>20</v>
      </c>
      <c r="E22" s="42"/>
      <c r="F22" s="43"/>
      <c r="G22" s="43">
        <v>6</v>
      </c>
      <c r="H22" s="43">
        <v>7</v>
      </c>
      <c r="I22" s="43">
        <v>9</v>
      </c>
      <c r="J22" s="43"/>
      <c r="K22" s="44"/>
      <c r="L22" s="44">
        <v>0</v>
      </c>
      <c r="M22" s="44">
        <v>0</v>
      </c>
      <c r="N22" s="44">
        <v>0</v>
      </c>
      <c r="O22" s="44"/>
      <c r="P22" s="44"/>
      <c r="Q22" s="44">
        <v>0</v>
      </c>
      <c r="R22" s="44">
        <v>0</v>
      </c>
      <c r="S22" s="44">
        <v>0</v>
      </c>
      <c r="T22" s="44"/>
      <c r="U22" s="45"/>
    </row>
    <row r="23" spans="1:21" ht="15.75" thickBot="1">
      <c r="A23" s="42">
        <v>9</v>
      </c>
      <c r="B23" s="42">
        <v>14</v>
      </c>
      <c r="C23" s="42">
        <v>14</v>
      </c>
      <c r="D23" s="42">
        <v>14</v>
      </c>
      <c r="E23" s="42"/>
      <c r="F23" s="43"/>
      <c r="G23" s="43">
        <v>7</v>
      </c>
      <c r="H23" s="43">
        <v>6</v>
      </c>
      <c r="I23" s="43">
        <v>6</v>
      </c>
      <c r="J23" s="43"/>
      <c r="K23" s="44"/>
      <c r="L23" s="44">
        <v>0</v>
      </c>
      <c r="M23" s="44">
        <v>0</v>
      </c>
      <c r="N23" s="44">
        <v>0</v>
      </c>
      <c r="O23" s="44"/>
      <c r="P23" s="44"/>
      <c r="Q23" s="44">
        <v>0</v>
      </c>
      <c r="R23" s="44">
        <v>0</v>
      </c>
      <c r="S23" s="44">
        <v>0</v>
      </c>
      <c r="T23" s="44"/>
      <c r="U23" s="45"/>
    </row>
    <row r="24" spans="1:21" ht="15.75" thickBot="1">
      <c r="A24" s="42">
        <v>10</v>
      </c>
      <c r="B24" s="42"/>
      <c r="C24" s="42">
        <v>11</v>
      </c>
      <c r="D24" s="42"/>
      <c r="E24" s="42"/>
      <c r="F24" s="43"/>
      <c r="G24" s="43"/>
      <c r="H24" s="43">
        <v>7</v>
      </c>
      <c r="I24" s="43"/>
      <c r="J24" s="43"/>
      <c r="K24" s="44"/>
      <c r="L24" s="44"/>
      <c r="M24" s="44">
        <v>0</v>
      </c>
      <c r="N24" s="44"/>
      <c r="O24" s="44"/>
      <c r="P24" s="44"/>
      <c r="Q24" s="44"/>
      <c r="R24" s="44">
        <v>0</v>
      </c>
      <c r="S24" s="44"/>
      <c r="T24" s="44"/>
      <c r="U24" s="45"/>
    </row>
    <row r="25" spans="1:21" ht="15.75" thickBot="1">
      <c r="A25" s="42">
        <v>11</v>
      </c>
      <c r="B25" s="42"/>
      <c r="C25" s="42">
        <v>11</v>
      </c>
      <c r="D25" s="42"/>
      <c r="E25" s="42"/>
      <c r="F25" s="43"/>
      <c r="G25" s="43"/>
      <c r="H25" s="43">
        <v>0</v>
      </c>
      <c r="I25" s="43"/>
      <c r="J25" s="43"/>
      <c r="K25" s="44"/>
      <c r="L25" s="44"/>
      <c r="M25" s="44">
        <v>0</v>
      </c>
      <c r="N25" s="44"/>
      <c r="O25" s="44"/>
      <c r="P25" s="44"/>
      <c r="Q25" s="44"/>
      <c r="R25" s="44">
        <v>0</v>
      </c>
      <c r="S25" s="44"/>
      <c r="T25" s="44"/>
      <c r="U25" s="45"/>
    </row>
    <row r="26" spans="1:20" ht="15">
      <c r="A26" s="18"/>
      <c r="B26" s="18"/>
      <c r="C26" s="18"/>
      <c r="D26" s="18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5.75" thickBot="1">
      <c r="A27" s="18"/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1" ht="15.75" thickBot="1">
      <c r="A28" s="92" t="s">
        <v>11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4"/>
    </row>
    <row r="29" spans="1:21" ht="17.25" customHeight="1">
      <c r="A29" s="83" t="s">
        <v>1</v>
      </c>
      <c r="B29" s="84" t="s">
        <v>33</v>
      </c>
      <c r="C29" s="85"/>
      <c r="D29" s="85"/>
      <c r="E29" s="85"/>
      <c r="F29" s="86"/>
      <c r="G29" s="77" t="s">
        <v>36</v>
      </c>
      <c r="H29" s="78"/>
      <c r="I29" s="78"/>
      <c r="J29" s="78"/>
      <c r="K29" s="79"/>
      <c r="L29" s="87" t="s">
        <v>35</v>
      </c>
      <c r="M29" s="87"/>
      <c r="N29" s="87"/>
      <c r="O29" s="87"/>
      <c r="P29" s="87"/>
      <c r="Q29" s="87" t="s">
        <v>34</v>
      </c>
      <c r="R29" s="87"/>
      <c r="S29" s="87"/>
      <c r="T29" s="87"/>
      <c r="U29" s="87"/>
    </row>
    <row r="30" spans="1:21" ht="19.5" customHeight="1" thickBot="1">
      <c r="A30" s="83"/>
      <c r="B30" s="21" t="s">
        <v>42</v>
      </c>
      <c r="C30" s="21" t="s">
        <v>43</v>
      </c>
      <c r="D30" s="21" t="s">
        <v>44</v>
      </c>
      <c r="E30" s="21" t="s">
        <v>45</v>
      </c>
      <c r="F30" s="21" t="s">
        <v>41</v>
      </c>
      <c r="G30" s="21" t="s">
        <v>42</v>
      </c>
      <c r="H30" s="21" t="s">
        <v>43</v>
      </c>
      <c r="I30" s="21" t="s">
        <v>44</v>
      </c>
      <c r="J30" s="21" t="s">
        <v>45</v>
      </c>
      <c r="K30" s="21" t="s">
        <v>41</v>
      </c>
      <c r="L30" s="21" t="s">
        <v>42</v>
      </c>
      <c r="M30" s="21" t="s">
        <v>43</v>
      </c>
      <c r="N30" s="21" t="s">
        <v>44</v>
      </c>
      <c r="O30" s="21" t="s">
        <v>45</v>
      </c>
      <c r="P30" s="21" t="s">
        <v>41</v>
      </c>
      <c r="Q30" s="21" t="s">
        <v>42</v>
      </c>
      <c r="R30" s="21" t="s">
        <v>43</v>
      </c>
      <c r="S30" s="21" t="s">
        <v>44</v>
      </c>
      <c r="T30" s="21" t="s">
        <v>45</v>
      </c>
      <c r="U30" s="21" t="s">
        <v>41</v>
      </c>
    </row>
    <row r="31" spans="1:21" ht="15.75" thickBot="1">
      <c r="A31" s="121">
        <v>8</v>
      </c>
      <c r="B31" s="47">
        <v>20</v>
      </c>
      <c r="C31" s="47">
        <v>20</v>
      </c>
      <c r="D31" s="47">
        <v>20</v>
      </c>
      <c r="E31" s="47"/>
      <c r="F31" s="47"/>
      <c r="G31" s="47">
        <v>8</v>
      </c>
      <c r="H31" s="47">
        <v>8</v>
      </c>
      <c r="I31" s="47">
        <v>8</v>
      </c>
      <c r="J31" s="47"/>
      <c r="K31" s="47"/>
      <c r="L31" s="47">
        <v>0</v>
      </c>
      <c r="M31" s="47">
        <v>0</v>
      </c>
      <c r="N31" s="47">
        <v>0</v>
      </c>
      <c r="O31" s="47"/>
      <c r="P31" s="47"/>
      <c r="Q31" s="47">
        <v>0</v>
      </c>
      <c r="R31" s="47">
        <v>0</v>
      </c>
      <c r="S31" s="47">
        <v>0</v>
      </c>
      <c r="T31" s="47"/>
      <c r="U31" s="47"/>
    </row>
    <row r="32" spans="1:21" ht="15.75" thickBot="1">
      <c r="A32" s="42">
        <v>9</v>
      </c>
      <c r="B32" s="42">
        <v>14</v>
      </c>
      <c r="C32" s="42">
        <v>14</v>
      </c>
      <c r="D32" s="42">
        <v>14</v>
      </c>
      <c r="E32" s="42"/>
      <c r="F32" s="43"/>
      <c r="G32" s="43">
        <v>6</v>
      </c>
      <c r="H32" s="43">
        <v>5</v>
      </c>
      <c r="I32" s="43">
        <v>6</v>
      </c>
      <c r="J32" s="43"/>
      <c r="K32" s="44"/>
      <c r="L32" s="44">
        <v>0</v>
      </c>
      <c r="M32" s="44">
        <v>0</v>
      </c>
      <c r="N32" s="44">
        <v>0</v>
      </c>
      <c r="O32" s="44"/>
      <c r="P32" s="44"/>
      <c r="Q32" s="44">
        <v>0</v>
      </c>
      <c r="R32" s="44">
        <v>0</v>
      </c>
      <c r="S32" s="44">
        <v>0</v>
      </c>
      <c r="T32" s="44"/>
      <c r="U32" s="45"/>
    </row>
    <row r="33" spans="1:21" ht="15.75" thickBot="1">
      <c r="A33" s="42">
        <v>10</v>
      </c>
      <c r="B33" s="42"/>
      <c r="C33" s="42">
        <v>11</v>
      </c>
      <c r="D33" s="42"/>
      <c r="E33" s="42"/>
      <c r="F33" s="43"/>
      <c r="G33" s="43"/>
      <c r="H33" s="43">
        <v>7</v>
      </c>
      <c r="I33" s="43"/>
      <c r="J33" s="43"/>
      <c r="K33" s="44"/>
      <c r="L33" s="44"/>
      <c r="M33" s="44">
        <v>0</v>
      </c>
      <c r="N33" s="44"/>
      <c r="O33" s="44"/>
      <c r="P33" s="44"/>
      <c r="Q33" s="44"/>
      <c r="R33" s="44">
        <v>0</v>
      </c>
      <c r="S33" s="44"/>
      <c r="T33" s="44"/>
      <c r="U33" s="45"/>
    </row>
    <row r="34" spans="1:21" ht="15.75" thickBot="1">
      <c r="A34" s="46">
        <v>11</v>
      </c>
      <c r="B34" s="46"/>
      <c r="C34" s="46">
        <v>11</v>
      </c>
      <c r="D34" s="46"/>
      <c r="E34" s="46"/>
      <c r="F34" s="48"/>
      <c r="G34" s="48"/>
      <c r="H34" s="48">
        <v>0</v>
      </c>
      <c r="I34" s="48"/>
      <c r="J34" s="48"/>
      <c r="K34" s="48"/>
      <c r="L34" s="48"/>
      <c r="M34" s="48">
        <v>0</v>
      </c>
      <c r="N34" s="48"/>
      <c r="O34" s="48"/>
      <c r="P34" s="48"/>
      <c r="Q34" s="48"/>
      <c r="R34" s="48">
        <v>0</v>
      </c>
      <c r="S34" s="48"/>
      <c r="T34" s="45"/>
      <c r="U34" s="45"/>
    </row>
  </sheetData>
  <sheetProtection/>
  <mergeCells count="26">
    <mergeCell ref="A29:A30"/>
    <mergeCell ref="B29:F29"/>
    <mergeCell ref="G29:K29"/>
    <mergeCell ref="L29:P29"/>
    <mergeCell ref="Q29:U29"/>
    <mergeCell ref="A5:U5"/>
    <mergeCell ref="A16:U16"/>
    <mergeCell ref="A28:U28"/>
    <mergeCell ref="L6:P6"/>
    <mergeCell ref="Q6:U6"/>
    <mergeCell ref="A17:A18"/>
    <mergeCell ref="B17:F17"/>
    <mergeCell ref="G17:K17"/>
    <mergeCell ref="L17:P17"/>
    <mergeCell ref="Q17:U17"/>
    <mergeCell ref="A3:C3"/>
    <mergeCell ref="D3:U3"/>
    <mergeCell ref="A4:C4"/>
    <mergeCell ref="B6:F6"/>
    <mergeCell ref="A6:A7"/>
    <mergeCell ref="G6:K6"/>
    <mergeCell ref="A1:C1"/>
    <mergeCell ref="D1:U1"/>
    <mergeCell ref="A2:C2"/>
    <mergeCell ref="D2:U2"/>
    <mergeCell ref="D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3:U32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6.421875" style="0" customWidth="1"/>
    <col min="3" max="4" width="5.421875" style="0" customWidth="1"/>
    <col min="5" max="5" width="6.00390625" style="0" customWidth="1"/>
    <col min="6" max="6" width="5.28125" style="0" customWidth="1"/>
    <col min="7" max="7" width="5.421875" style="0" customWidth="1"/>
    <col min="8" max="8" width="5.28125" style="0" customWidth="1"/>
    <col min="9" max="9" width="5.8515625" style="0" customWidth="1"/>
    <col min="10" max="10" width="5.421875" style="0" customWidth="1"/>
    <col min="11" max="11" width="5.7109375" style="0" customWidth="1"/>
  </cols>
  <sheetData>
    <row r="3" spans="1:21" ht="15">
      <c r="A3" s="95" t="str">
        <f>T('данные для расчёта'!A5:U5)</f>
        <v>Биология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5">
      <c r="A4" s="83" t="s">
        <v>1</v>
      </c>
      <c r="B4" s="84" t="s">
        <v>62</v>
      </c>
      <c r="C4" s="85"/>
      <c r="D4" s="85"/>
      <c r="E4" s="85"/>
      <c r="F4" s="86"/>
      <c r="G4" s="77" t="s">
        <v>63</v>
      </c>
      <c r="H4" s="78"/>
      <c r="I4" s="78"/>
      <c r="J4" s="78"/>
      <c r="K4" s="79"/>
      <c r="L4" s="65"/>
      <c r="M4" s="64"/>
      <c r="N4" s="64"/>
      <c r="O4" s="64"/>
      <c r="P4" s="64"/>
      <c r="Q4" s="64"/>
      <c r="R4" s="64"/>
      <c r="S4" s="64"/>
      <c r="T4" s="64"/>
      <c r="U4" s="64"/>
    </row>
    <row r="5" spans="1:21" ht="15">
      <c r="A5" s="83"/>
      <c r="B5" s="21" t="s">
        <v>42</v>
      </c>
      <c r="C5" s="21" t="s">
        <v>43</v>
      </c>
      <c r="D5" s="21" t="s">
        <v>44</v>
      </c>
      <c r="E5" s="21" t="s">
        <v>45</v>
      </c>
      <c r="F5" s="21" t="s">
        <v>41</v>
      </c>
      <c r="G5" s="21" t="s">
        <v>42</v>
      </c>
      <c r="H5" s="21" t="s">
        <v>43</v>
      </c>
      <c r="I5" s="21" t="s">
        <v>44</v>
      </c>
      <c r="J5" s="21" t="s">
        <v>45</v>
      </c>
      <c r="K5" s="21" t="s">
        <v>41</v>
      </c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5">
      <c r="A6" s="72">
        <f>N('данные для расчёта'!A8)</f>
        <v>6</v>
      </c>
      <c r="B6" s="68">
        <f>N('1 четверть'!E9)</f>
        <v>94.44444444444444</v>
      </c>
      <c r="C6" s="68">
        <f>N('2 четверть (I полугодие)'!E9)</f>
        <v>100</v>
      </c>
      <c r="D6" s="68">
        <f>N('3 четверть'!E16)</f>
        <v>100</v>
      </c>
      <c r="E6" s="68" t="e">
        <f>N('4 четверть (II полугодие)'!E9)</f>
        <v>#DIV/0!</v>
      </c>
      <c r="F6" s="69" t="e">
        <f>N(годовая!F9)</f>
        <v>#DIV/0!</v>
      </c>
      <c r="G6" s="69">
        <f>N('1 четверть'!F9)</f>
        <v>38.88888888888889</v>
      </c>
      <c r="H6" s="69">
        <f>N('2 четверть (I полугодие)'!F9)</f>
        <v>37.5</v>
      </c>
      <c r="I6" s="69">
        <f>N('3 четверть'!F8)</f>
        <v>37.5</v>
      </c>
      <c r="J6" s="69" t="e">
        <f>N('4 четверть (II полугодие)'!F9)</f>
        <v>#DIV/0!</v>
      </c>
      <c r="K6" s="70" t="e">
        <f>N(годовая!G9)</f>
        <v>#DIV/0!</v>
      </c>
      <c r="L6" s="20"/>
      <c r="M6" s="20"/>
      <c r="N6" s="20"/>
      <c r="O6" s="20"/>
      <c r="P6" s="20"/>
      <c r="Q6" s="20"/>
      <c r="R6" s="20"/>
      <c r="S6" s="20"/>
      <c r="T6" s="20"/>
      <c r="U6" s="63"/>
    </row>
    <row r="7" spans="1:21" ht="15">
      <c r="A7" s="102">
        <f>N('данные для расчёта'!A9)</f>
        <v>7</v>
      </c>
      <c r="B7" s="68">
        <f>N('1 четверть'!E10)</f>
        <v>100</v>
      </c>
      <c r="C7" s="68">
        <f>N('2 четверть (I полугодие)'!E10)</f>
        <v>100</v>
      </c>
      <c r="D7" s="68">
        <f>N('3 четверть'!E17)</f>
        <v>100</v>
      </c>
      <c r="E7" s="68" t="e">
        <f>N('4 четверть (II полугодие)'!E10)</f>
        <v>#DIV/0!</v>
      </c>
      <c r="F7" s="69" t="e">
        <f>N(годовая!F10)</f>
        <v>#DIV/0!</v>
      </c>
      <c r="G7" s="69">
        <f>N('1 четверть'!F10)</f>
        <v>52.94117647058824</v>
      </c>
      <c r="H7" s="69">
        <f>N('2 четверть (I полугодие)'!F10)</f>
        <v>47.05882352941176</v>
      </c>
      <c r="I7" s="69">
        <f>N('3 четверть'!F9)</f>
        <v>52.94117647058824</v>
      </c>
      <c r="J7" s="69" t="e">
        <f>N('4 четверть (II полугодие)'!F10)</f>
        <v>#DIV/0!</v>
      </c>
      <c r="K7" s="70" t="e">
        <f>N(годовая!G10)</f>
        <v>#DIV/0!</v>
      </c>
      <c r="L7" s="20"/>
      <c r="M7" s="20"/>
      <c r="N7" s="20"/>
      <c r="O7" s="20"/>
      <c r="P7" s="20"/>
      <c r="Q7" s="20"/>
      <c r="R7" s="20"/>
      <c r="S7" s="20"/>
      <c r="T7" s="20"/>
      <c r="U7" s="63"/>
    </row>
    <row r="8" spans="1:21" ht="15">
      <c r="A8" s="72">
        <f>N('данные для расчёта'!A10)</f>
        <v>8</v>
      </c>
      <c r="B8" s="68">
        <f>N('1 четверть'!E11)</f>
        <v>100</v>
      </c>
      <c r="C8" s="68">
        <f>N('2 четверть (I полугодие)'!E11)</f>
        <v>100</v>
      </c>
      <c r="D8" s="68">
        <f>N('3 четверть'!E18)</f>
        <v>100</v>
      </c>
      <c r="E8" s="68" t="e">
        <f>N('4 четверть (II полугодие)'!E11)</f>
        <v>#DIV/0!</v>
      </c>
      <c r="F8" s="69" t="e">
        <f>N(годовая!F11)</f>
        <v>#DIV/0!</v>
      </c>
      <c r="G8" s="69">
        <f>N('1 четверть'!F11)</f>
        <v>40</v>
      </c>
      <c r="H8" s="69">
        <f>N('2 четверть (I полугодие)'!F11)</f>
        <v>40</v>
      </c>
      <c r="I8" s="69">
        <f>N('3 четверть'!F10)</f>
        <v>40</v>
      </c>
      <c r="J8" s="69" t="e">
        <f>N('4 четверть (II полугодие)'!F11)</f>
        <v>#DIV/0!</v>
      </c>
      <c r="K8" s="70" t="e">
        <f>N(годовая!G11)</f>
        <v>#DIV/0!</v>
      </c>
      <c r="L8" s="20"/>
      <c r="M8" s="20"/>
      <c r="N8" s="20"/>
      <c r="O8" s="20"/>
      <c r="P8" s="20"/>
      <c r="Q8" s="20"/>
      <c r="R8" s="20"/>
      <c r="S8" s="20"/>
      <c r="T8" s="20"/>
      <c r="U8" s="63"/>
    </row>
    <row r="9" spans="1:21" ht="15">
      <c r="A9" s="72">
        <f>N('данные для расчёта'!A11)</f>
        <v>9</v>
      </c>
      <c r="B9" s="68">
        <f>N('1 четверть'!E12)</f>
        <v>100</v>
      </c>
      <c r="C9" s="68">
        <f>N('2 четверть (I полугодие)'!E12)</f>
        <v>100</v>
      </c>
      <c r="D9" s="68">
        <f>N('3 четверть'!E19)</f>
        <v>100</v>
      </c>
      <c r="E9" s="68" t="e">
        <f>N('4 четверть (II полугодие)'!E12)</f>
        <v>#DIV/0!</v>
      </c>
      <c r="F9" s="69" t="e">
        <f>N(годовая!F12)</f>
        <v>#DIV/0!</v>
      </c>
      <c r="G9" s="69">
        <f>N('1 четверть'!F12)</f>
        <v>42.857142857142854</v>
      </c>
      <c r="H9" s="69">
        <f>N('2 четверть (I полугодие)'!F12)</f>
        <v>35.714285714285715</v>
      </c>
      <c r="I9" s="69">
        <f>N('3 четверть'!F11)</f>
        <v>35.714285714285715</v>
      </c>
      <c r="J9" s="69" t="e">
        <f>N('4 четверть (II полугодие)'!F12)</f>
        <v>#DIV/0!</v>
      </c>
      <c r="K9" s="70" t="e">
        <f>N(годовая!G12)</f>
        <v>#DIV/0!</v>
      </c>
      <c r="L9" s="20"/>
      <c r="M9" s="20"/>
      <c r="N9" s="20"/>
      <c r="O9" s="20"/>
      <c r="P9" s="20"/>
      <c r="Q9" s="20"/>
      <c r="R9" s="20"/>
      <c r="S9" s="20"/>
      <c r="T9" s="20"/>
      <c r="U9" s="63"/>
    </row>
    <row r="10" spans="1:21" ht="15">
      <c r="A10" s="72">
        <f>N('данные для расчёта'!A12)</f>
        <v>10</v>
      </c>
      <c r="B10" s="68"/>
      <c r="C10" s="68">
        <f>N('2 четверть (I полугодие)'!E13)</f>
        <v>100</v>
      </c>
      <c r="D10" s="68"/>
      <c r="E10" s="68" t="e">
        <f>N('4 четверть (II полугодие)'!E13)</f>
        <v>#DIV/0!</v>
      </c>
      <c r="F10" s="69" t="e">
        <f>N(годовая!F13)</f>
        <v>#DIV/0!</v>
      </c>
      <c r="G10" s="69"/>
      <c r="H10" s="69">
        <f>N('2 четверть (I полугодие)'!F13)</f>
        <v>54.54545454545454</v>
      </c>
      <c r="I10" s="69"/>
      <c r="J10" s="69" t="e">
        <f>N('4 четверть (II полугодие)'!F13)</f>
        <v>#DIV/0!</v>
      </c>
      <c r="K10" s="70" t="e">
        <f>N(годовая!G13)</f>
        <v>#DIV/0!</v>
      </c>
      <c r="L10" s="20"/>
      <c r="M10" s="20"/>
      <c r="N10" s="20"/>
      <c r="O10" s="20"/>
      <c r="P10" s="20"/>
      <c r="Q10" s="20"/>
      <c r="R10" s="20"/>
      <c r="S10" s="20"/>
      <c r="T10" s="20"/>
      <c r="U10" s="63"/>
    </row>
    <row r="11" spans="1:21" ht="15">
      <c r="A11" s="72">
        <f>N('данные для расчёта'!A13)</f>
        <v>11</v>
      </c>
      <c r="B11" s="68"/>
      <c r="C11" s="68">
        <f>N('2 четверть (I полугодие)'!E14)</f>
        <v>100</v>
      </c>
      <c r="D11" s="68"/>
      <c r="E11" s="68" t="e">
        <f>N('4 четверть (II полугодие)'!E14)</f>
        <v>#DIV/0!</v>
      </c>
      <c r="F11" s="69" t="e">
        <f>N(годовая!F14)</f>
        <v>#DIV/0!</v>
      </c>
      <c r="G11" s="69"/>
      <c r="H11" s="69">
        <f>N('2 четверть (I полугодие)'!F14)</f>
        <v>0</v>
      </c>
      <c r="I11" s="69"/>
      <c r="J11" s="69" t="e">
        <f>N('4 четверть (II полугодие)'!F14)</f>
        <v>#DIV/0!</v>
      </c>
      <c r="K11" s="70" t="e">
        <f>N(годовая!G14)</f>
        <v>#DIV/0!</v>
      </c>
      <c r="L11" s="20"/>
      <c r="M11" s="20"/>
      <c r="N11" s="20"/>
      <c r="O11" s="20"/>
      <c r="P11" s="20"/>
      <c r="Q11" s="20"/>
      <c r="R11" s="20"/>
      <c r="S11" s="20"/>
      <c r="T11" s="20"/>
      <c r="U11" s="63"/>
    </row>
    <row r="14" spans="1:21" ht="15">
      <c r="A14" s="98" t="str">
        <f>T('данные для расчёта'!A16:U16)</f>
        <v>Информатика</v>
      </c>
      <c r="B14" s="99"/>
      <c r="C14" s="99"/>
      <c r="D14" s="99"/>
      <c r="E14" s="99"/>
      <c r="F14" s="99"/>
      <c r="G14" s="99"/>
      <c r="H14" s="99"/>
      <c r="I14" s="99"/>
      <c r="J14" s="99"/>
      <c r="K14" s="100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15" customHeight="1">
      <c r="A15" s="83" t="s">
        <v>1</v>
      </c>
      <c r="B15" s="84" t="s">
        <v>62</v>
      </c>
      <c r="C15" s="85"/>
      <c r="D15" s="85"/>
      <c r="E15" s="85"/>
      <c r="F15" s="86"/>
      <c r="G15" s="77" t="s">
        <v>63</v>
      </c>
      <c r="H15" s="78"/>
      <c r="I15" s="78"/>
      <c r="J15" s="78"/>
      <c r="K15" s="79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5">
      <c r="A16" s="83"/>
      <c r="B16" s="21" t="s">
        <v>42</v>
      </c>
      <c r="C16" s="21" t="s">
        <v>43</v>
      </c>
      <c r="D16" s="21" t="s">
        <v>44</v>
      </c>
      <c r="E16" s="21" t="s">
        <v>45</v>
      </c>
      <c r="F16" s="21" t="s">
        <v>41</v>
      </c>
      <c r="G16" s="21" t="s">
        <v>42</v>
      </c>
      <c r="H16" s="21" t="s">
        <v>43</v>
      </c>
      <c r="I16" s="21" t="s">
        <v>44</v>
      </c>
      <c r="J16" s="21" t="s">
        <v>45</v>
      </c>
      <c r="K16" s="21" t="s">
        <v>41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ht="15">
      <c r="A17" s="101">
        <f>N('данные для расчёта'!A19)</f>
        <v>5</v>
      </c>
      <c r="B17" s="71">
        <f>N('1 четверть'!E17)</f>
        <v>100</v>
      </c>
      <c r="C17" s="71">
        <f>N('2 четверть (I полугодие)'!E19)</f>
        <v>100</v>
      </c>
      <c r="D17" s="71">
        <f>N('3 четверть'!E16)</f>
        <v>100</v>
      </c>
      <c r="E17" s="71" t="e">
        <f>N('4 четверть (II полугодие)'!E19)</f>
        <v>#DIV/0!</v>
      </c>
      <c r="F17" s="71" t="e">
        <f>N(годовая!F19)</f>
        <v>#DIV/0!</v>
      </c>
      <c r="G17" s="73">
        <f>N('1 четверть'!F17)</f>
        <v>0</v>
      </c>
      <c r="H17" s="73">
        <f>N('2 четверть (I полугодие)'!F19)</f>
        <v>68.42105263157895</v>
      </c>
      <c r="I17" s="73">
        <f>N('3 четверть'!F16)</f>
        <v>52.63157894736842</v>
      </c>
      <c r="J17" s="73" t="e">
        <f>N('4 четверть (II полугодие)'!F19)</f>
        <v>#DIV/0!</v>
      </c>
      <c r="K17" s="73" t="e">
        <f>N(годовая!G19)</f>
        <v>#DIV/0!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ht="15">
      <c r="A18" s="72">
        <f>N('данные для расчёта'!A20)</f>
        <v>6</v>
      </c>
      <c r="B18" s="71">
        <f>N('1 четверть'!E18)</f>
        <v>100</v>
      </c>
      <c r="C18" s="71">
        <f>N('2 четверть (I полугодие)'!E20)</f>
        <v>100</v>
      </c>
      <c r="D18" s="71">
        <f>N('3 четверть'!E17)</f>
        <v>100</v>
      </c>
      <c r="E18" s="71" t="e">
        <f>N('4 четверть (II полугодие)'!E20)</f>
        <v>#DIV/0!</v>
      </c>
      <c r="F18" s="71" t="e">
        <f>N(годовая!F20)</f>
        <v>#DIV/0!</v>
      </c>
      <c r="G18" s="73">
        <f>N('1 четверть'!F18)</f>
        <v>38.88888888888889</v>
      </c>
      <c r="H18" s="73">
        <f>N('2 четверть (I полугодие)'!F20)</f>
        <v>43.75</v>
      </c>
      <c r="I18" s="73">
        <f>N('3 четверть'!F17)</f>
        <v>43.75</v>
      </c>
      <c r="J18" s="73" t="e">
        <f>N('4 четверть (II полугодие)'!F20)</f>
        <v>#DIV/0!</v>
      </c>
      <c r="K18" s="73" t="e">
        <f>N(годовая!G20)</f>
        <v>#DIV/0!</v>
      </c>
      <c r="L18" s="20"/>
      <c r="M18" s="20"/>
      <c r="N18" s="20"/>
      <c r="O18" s="20"/>
      <c r="P18" s="20"/>
      <c r="Q18" s="20"/>
      <c r="R18" s="20"/>
      <c r="S18" s="20"/>
      <c r="T18" s="20"/>
      <c r="U18" s="63"/>
    </row>
    <row r="19" spans="1:21" ht="15">
      <c r="A19" s="72">
        <f>N('данные для расчёта'!A21)</f>
        <v>7</v>
      </c>
      <c r="B19" s="71">
        <f>N('1 четверть'!E19)</f>
        <v>100</v>
      </c>
      <c r="C19" s="71">
        <f>N('2 четверть (I полугодие)'!E21)</f>
        <v>100</v>
      </c>
      <c r="D19" s="71">
        <f>N('3 четверть'!E18)</f>
        <v>100</v>
      </c>
      <c r="E19" s="71" t="e">
        <f>N('4 четверть (II полугодие)'!E21)</f>
        <v>#DIV/0!</v>
      </c>
      <c r="F19" s="71" t="e">
        <f>N(годовая!F21)</f>
        <v>#DIV/0!</v>
      </c>
      <c r="G19" s="73">
        <f>N('1 четверть'!F19)</f>
        <v>64.70588235294117</v>
      </c>
      <c r="H19" s="73">
        <f>N('2 четверть (I полугодие)'!F21)</f>
        <v>52.94117647058824</v>
      </c>
      <c r="I19" s="73">
        <f>N('3 четверть'!F18)</f>
        <v>58.82352941176471</v>
      </c>
      <c r="J19" s="73" t="e">
        <f>N('4 четверть (II полугодие)'!F21)</f>
        <v>#DIV/0!</v>
      </c>
      <c r="K19" s="73" t="e">
        <f>N(годовая!G21)</f>
        <v>#DIV/0!</v>
      </c>
      <c r="L19" s="20"/>
      <c r="M19" s="20"/>
      <c r="N19" s="20"/>
      <c r="O19" s="20"/>
      <c r="P19" s="20"/>
      <c r="Q19" s="20"/>
      <c r="R19" s="20"/>
      <c r="S19" s="20"/>
      <c r="T19" s="20"/>
      <c r="U19" s="63"/>
    </row>
    <row r="20" spans="1:21" ht="15">
      <c r="A20" s="72">
        <f>N('данные для расчёта'!A22)</f>
        <v>8</v>
      </c>
      <c r="B20" s="71">
        <f>N('1 четверть'!E20)</f>
        <v>100</v>
      </c>
      <c r="C20" s="71">
        <f>N('2 четверть (I полугодие)'!E22)</f>
        <v>100</v>
      </c>
      <c r="D20" s="71">
        <f>N('3 четверть'!E19)</f>
        <v>100</v>
      </c>
      <c r="E20" s="71" t="e">
        <f>N('4 четверть (II полугодие)'!E22)</f>
        <v>#DIV/0!</v>
      </c>
      <c r="F20" s="71" t="e">
        <f>N(годовая!F22)</f>
        <v>#DIV/0!</v>
      </c>
      <c r="G20" s="73">
        <f>N('1 четверть'!F20)</f>
        <v>30</v>
      </c>
      <c r="H20" s="73">
        <f>N('2 четверть (I полугодие)'!F22)</f>
        <v>35</v>
      </c>
      <c r="I20" s="73">
        <f>N('3 четверть'!F19)</f>
        <v>45</v>
      </c>
      <c r="J20" s="73" t="e">
        <f>N('4 четверть (II полугодие)'!F22)</f>
        <v>#DIV/0!</v>
      </c>
      <c r="K20" s="73" t="e">
        <f>N(годовая!G22)</f>
        <v>#DIV/0!</v>
      </c>
      <c r="L20" s="20"/>
      <c r="M20" s="20"/>
      <c r="N20" s="20"/>
      <c r="O20" s="20"/>
      <c r="P20" s="20"/>
      <c r="Q20" s="20"/>
      <c r="R20" s="20"/>
      <c r="S20" s="20"/>
      <c r="T20" s="20"/>
      <c r="U20" s="63"/>
    </row>
    <row r="21" spans="1:21" ht="15">
      <c r="A21" s="72">
        <f>N('данные для расчёта'!A23)</f>
        <v>9</v>
      </c>
      <c r="B21" s="71">
        <f>N('1 четверть'!E21)</f>
        <v>100</v>
      </c>
      <c r="C21" s="71">
        <f>N('2 четверть (I полугодие)'!E23)</f>
        <v>100</v>
      </c>
      <c r="D21" s="71">
        <f>N('3 четверть'!E20)</f>
        <v>100</v>
      </c>
      <c r="E21" s="71" t="e">
        <f>N('4 четверть (II полугодие)'!E23)</f>
        <v>#DIV/0!</v>
      </c>
      <c r="F21" s="71" t="e">
        <f>N(годовая!F23)</f>
        <v>#DIV/0!</v>
      </c>
      <c r="G21" s="73">
        <f>N('1 четверть'!F21)</f>
        <v>50</v>
      </c>
      <c r="H21" s="73">
        <f>N('2 четверть (I полугодие)'!F23)</f>
        <v>42.857142857142854</v>
      </c>
      <c r="I21" s="73">
        <f>N('3 четверть'!F20)</f>
        <v>42.857142857142854</v>
      </c>
      <c r="J21" s="73" t="e">
        <f>N('4 четверть (II полугодие)'!F23)</f>
        <v>#DIV/0!</v>
      </c>
      <c r="K21" s="73" t="e">
        <f>N(годовая!G23)</f>
        <v>#DIV/0!</v>
      </c>
      <c r="L21" s="20"/>
      <c r="M21" s="20"/>
      <c r="N21" s="20"/>
      <c r="O21" s="20"/>
      <c r="P21" s="20"/>
      <c r="Q21" s="20"/>
      <c r="R21" s="20"/>
      <c r="S21" s="20"/>
      <c r="T21" s="20"/>
      <c r="U21" s="63"/>
    </row>
    <row r="22" spans="1:21" ht="15">
      <c r="A22" s="72">
        <f>N('данные для расчёта'!A24)</f>
        <v>10</v>
      </c>
      <c r="B22" s="72"/>
      <c r="C22" s="71">
        <f>N('2 четверть (I полугодие)'!E24)</f>
        <v>100</v>
      </c>
      <c r="D22" s="72"/>
      <c r="E22" s="71" t="e">
        <f>N('4 четверть (II полугодие)'!E24)</f>
        <v>#DIV/0!</v>
      </c>
      <c r="F22" s="71" t="e">
        <f>N(годовая!F24)</f>
        <v>#DIV/0!</v>
      </c>
      <c r="G22" s="69"/>
      <c r="H22" s="73">
        <f>N('2 четверть (I полугодие)'!F24)</f>
        <v>63.63636363636363</v>
      </c>
      <c r="I22" s="69"/>
      <c r="J22" s="73" t="e">
        <f>N('4 четверть (II полугодие)'!F24)</f>
        <v>#DIV/0!</v>
      </c>
      <c r="K22" s="73" t="e">
        <f>N(годовая!G24)</f>
        <v>#DIV/0!</v>
      </c>
      <c r="L22" s="20"/>
      <c r="M22" s="20"/>
      <c r="N22" s="20"/>
      <c r="O22" s="20"/>
      <c r="P22" s="20"/>
      <c r="Q22" s="20"/>
      <c r="R22" s="20"/>
      <c r="S22" s="20"/>
      <c r="T22" s="20"/>
      <c r="U22" s="63"/>
    </row>
    <row r="23" spans="1:21" ht="15">
      <c r="A23" s="72">
        <f>N('данные для расчёта'!A25)</f>
        <v>11</v>
      </c>
      <c r="B23" s="72"/>
      <c r="C23" s="71">
        <f>N('2 четверть (I полугодие)'!E25)</f>
        <v>100</v>
      </c>
      <c r="D23" s="72"/>
      <c r="E23" s="71" t="e">
        <f>N('4 четверть (II полугодие)'!E25)</f>
        <v>#DIV/0!</v>
      </c>
      <c r="F23" s="71" t="e">
        <f>N(годовая!F25)</f>
        <v>#DIV/0!</v>
      </c>
      <c r="G23" s="69"/>
      <c r="H23" s="73">
        <f>N('2 четверть (I полугодие)'!F25)</f>
        <v>0</v>
      </c>
      <c r="I23" s="69"/>
      <c r="J23" s="73" t="e">
        <f>N('4 четверть (II полугодие)'!F25)</f>
        <v>#DIV/0!</v>
      </c>
      <c r="K23" s="73" t="e">
        <f>N(годовая!G25)</f>
        <v>#DIV/0!</v>
      </c>
      <c r="L23" s="20"/>
      <c r="M23" s="20"/>
      <c r="N23" s="20"/>
      <c r="O23" s="20"/>
      <c r="P23" s="20"/>
      <c r="Q23" s="20"/>
      <c r="R23" s="20"/>
      <c r="S23" s="20"/>
      <c r="T23" s="20"/>
      <c r="U23" s="63"/>
    </row>
    <row r="26" spans="1:11" ht="15">
      <c r="A26" s="98" t="str">
        <f>T('данные для расчёта'!A28:U28)</f>
        <v>Химия</v>
      </c>
      <c r="B26" s="99"/>
      <c r="C26" s="99"/>
      <c r="D26" s="99"/>
      <c r="E26" s="99"/>
      <c r="F26" s="99"/>
      <c r="G26" s="99"/>
      <c r="H26" s="99"/>
      <c r="I26" s="99"/>
      <c r="J26" s="99"/>
      <c r="K26" s="100"/>
    </row>
    <row r="27" spans="1:11" ht="15" customHeight="1">
      <c r="A27" s="83" t="s">
        <v>1</v>
      </c>
      <c r="B27" s="84" t="s">
        <v>62</v>
      </c>
      <c r="C27" s="85"/>
      <c r="D27" s="85"/>
      <c r="E27" s="85"/>
      <c r="F27" s="86"/>
      <c r="G27" s="77" t="s">
        <v>63</v>
      </c>
      <c r="H27" s="78"/>
      <c r="I27" s="78"/>
      <c r="J27" s="78"/>
      <c r="K27" s="79"/>
    </row>
    <row r="28" spans="1:11" ht="15">
      <c r="A28" s="83"/>
      <c r="B28" s="21" t="s">
        <v>42</v>
      </c>
      <c r="C28" s="21" t="s">
        <v>43</v>
      </c>
      <c r="D28" s="21" t="s">
        <v>44</v>
      </c>
      <c r="E28" s="21" t="s">
        <v>45</v>
      </c>
      <c r="F28" s="21" t="s">
        <v>41</v>
      </c>
      <c r="G28" s="21" t="s">
        <v>42</v>
      </c>
      <c r="H28" s="21" t="s">
        <v>43</v>
      </c>
      <c r="I28" s="21" t="s">
        <v>44</v>
      </c>
      <c r="J28" s="21" t="s">
        <v>45</v>
      </c>
      <c r="K28" s="21" t="s">
        <v>41</v>
      </c>
    </row>
    <row r="29" spans="1:11" ht="15">
      <c r="A29" s="101">
        <f>N('данные для расчёта'!A31)</f>
        <v>8</v>
      </c>
      <c r="B29" s="71">
        <f>N('1 четверть'!E26)</f>
        <v>100</v>
      </c>
      <c r="C29" s="71">
        <f>N('2 четверть (I полугодие)'!E30)</f>
        <v>100</v>
      </c>
      <c r="D29" s="71">
        <f>N('3 четверть'!E25)</f>
        <v>100</v>
      </c>
      <c r="E29" s="71" t="e">
        <f>N('4 четверть (II полугодие)'!E30)</f>
        <v>#DIV/0!</v>
      </c>
      <c r="F29" s="71" t="e">
        <f>N(годовая!F30)</f>
        <v>#DIV/0!</v>
      </c>
      <c r="G29" s="73">
        <f>N('1 четверть'!F26)</f>
        <v>40</v>
      </c>
      <c r="H29" s="73">
        <f>N('2 четверть (I полугодие)'!F30)</f>
        <v>40</v>
      </c>
      <c r="I29" s="73">
        <f>N('3 четверть'!F25)</f>
        <v>40</v>
      </c>
      <c r="J29" s="73" t="e">
        <f>N('4 четверть (II полугодие)'!F30)</f>
        <v>#DIV/0!</v>
      </c>
      <c r="K29" s="73" t="e">
        <f>N(годовая!G30)</f>
        <v>#DIV/0!</v>
      </c>
    </row>
    <row r="30" spans="1:11" ht="15">
      <c r="A30" s="72">
        <f>N('данные для расчёта'!A32)</f>
        <v>9</v>
      </c>
      <c r="B30" s="71">
        <f>N('1 четверть'!E27)</f>
        <v>100</v>
      </c>
      <c r="C30" s="71">
        <f>N('2 четверть (I полугодие)'!E31)</f>
        <v>100</v>
      </c>
      <c r="D30" s="71">
        <f>N('3 четверть'!E26)</f>
        <v>100</v>
      </c>
      <c r="E30" s="71" t="e">
        <f>N('4 четверть (II полугодие)'!E31)</f>
        <v>#DIV/0!</v>
      </c>
      <c r="F30" s="71" t="e">
        <f>N(годовая!F31)</f>
        <v>#DIV/0!</v>
      </c>
      <c r="G30" s="73">
        <f>N('1 четверть'!F27)</f>
        <v>42.857142857142854</v>
      </c>
      <c r="H30" s="73">
        <f>N('2 четверть (I полугодие)'!F31)</f>
        <v>35.714285714285715</v>
      </c>
      <c r="I30" s="73">
        <f>N('3 четверть'!F26)</f>
        <v>42.857142857142854</v>
      </c>
      <c r="J30" s="73" t="e">
        <f>N('4 четверть (II полугодие)'!F31)</f>
        <v>#DIV/0!</v>
      </c>
      <c r="K30" s="73" t="e">
        <f>N(годовая!G31)</f>
        <v>#DIV/0!</v>
      </c>
    </row>
    <row r="31" spans="1:11" ht="15">
      <c r="A31" s="72">
        <f>N('данные для расчёта'!A33)</f>
        <v>10</v>
      </c>
      <c r="B31" s="72"/>
      <c r="C31" s="71">
        <f>N('2 четверть (I полугодие)'!E32)</f>
        <v>100</v>
      </c>
      <c r="D31" s="72"/>
      <c r="E31" s="71" t="e">
        <f>N('4 четверть (II полугодие)'!E32)</f>
        <v>#DIV/0!</v>
      </c>
      <c r="F31" s="71" t="e">
        <f>N(годовая!F32)</f>
        <v>#DIV/0!</v>
      </c>
      <c r="G31" s="69"/>
      <c r="H31" s="73">
        <f>N('2 четверть (I полугодие)'!F32)</f>
        <v>63.63636363636363</v>
      </c>
      <c r="I31" s="69"/>
      <c r="J31" s="73" t="e">
        <f>N('4 четверть (II полугодие)'!F32)</f>
        <v>#DIV/0!</v>
      </c>
      <c r="K31" s="73" t="e">
        <f>N(годовая!G32)</f>
        <v>#DIV/0!</v>
      </c>
    </row>
    <row r="32" spans="1:11" ht="15">
      <c r="A32" s="72">
        <f>N('данные для расчёта'!A34)</f>
        <v>11</v>
      </c>
      <c r="B32" s="72"/>
      <c r="C32" s="71">
        <f>N('2 четверть (I полугодие)'!E33)</f>
        <v>100</v>
      </c>
      <c r="D32" s="72"/>
      <c r="E32" s="71" t="e">
        <f>N('4 четверть (II полугодие)'!E33)</f>
        <v>#DIV/0!</v>
      </c>
      <c r="F32" s="71" t="e">
        <f>N(годовая!F33)</f>
        <v>#DIV/0!</v>
      </c>
      <c r="G32" s="69"/>
      <c r="H32" s="73">
        <f>N('2 четверть (I полугодие)'!F33)</f>
        <v>0</v>
      </c>
      <c r="I32" s="69"/>
      <c r="J32" s="73" t="e">
        <f>N('4 четверть (II полугодие)'!F33)</f>
        <v>#DIV/0!</v>
      </c>
      <c r="K32" s="73" t="e">
        <f>N(годовая!G33)</f>
        <v>#DIV/0!</v>
      </c>
    </row>
  </sheetData>
  <sheetProtection/>
  <mergeCells count="12">
    <mergeCell ref="A27:A28"/>
    <mergeCell ref="B27:F27"/>
    <mergeCell ref="G27:K27"/>
    <mergeCell ref="A4:A5"/>
    <mergeCell ref="B4:F4"/>
    <mergeCell ref="G4:K4"/>
    <mergeCell ref="A3:K3"/>
    <mergeCell ref="A15:A16"/>
    <mergeCell ref="B15:F15"/>
    <mergeCell ref="G15:K15"/>
    <mergeCell ref="A14:K14"/>
    <mergeCell ref="A26:K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прохождении программы и качества знаний по предмету</dc:title>
  <dc:subject>Мониторинг</dc:subject>
  <dc:creator>Койнова Ольга Николаевна</dc:creator>
  <cp:keywords/>
  <dc:description/>
  <cp:lastModifiedBy>Master</cp:lastModifiedBy>
  <cp:lastPrinted>2011-04-04T13:47:23Z</cp:lastPrinted>
  <dcterms:created xsi:type="dcterms:W3CDTF">2011-04-01T15:39:20Z</dcterms:created>
  <dcterms:modified xsi:type="dcterms:W3CDTF">2011-04-04T13:49:29Z</dcterms:modified>
  <cp:category/>
  <cp:version/>
  <cp:contentType/>
  <cp:contentStatus/>
</cp:coreProperties>
</file>